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1"/>
  </bookViews>
  <sheets>
    <sheet name="Schválený rozpočet" sheetId="1" r:id="rId1"/>
    <sheet name="Návrh rozpočtu" sheetId="2" r:id="rId2"/>
    <sheet name="Základná škola" sheetId="3" r:id="rId3"/>
    <sheet name="Sumár" sheetId="4" r:id="rId4"/>
  </sheets>
  <definedNames/>
  <calcPr fullCalcOnLoad="1"/>
</workbook>
</file>

<file path=xl/sharedStrings.xml><?xml version="1.0" encoding="utf-8"?>
<sst xmlns="http://schemas.openxmlformats.org/spreadsheetml/2006/main" count="941" uniqueCount="223">
  <si>
    <t>Klasifikácia</t>
  </si>
  <si>
    <t>Kód zdroja</t>
  </si>
  <si>
    <t>Text</t>
  </si>
  <si>
    <t>funkčná</t>
  </si>
  <si>
    <t>ekonomická</t>
  </si>
  <si>
    <t>Výnos dane z príjmov samospráve</t>
  </si>
  <si>
    <t>Daň z pozemkov</t>
  </si>
  <si>
    <t>Daň zo stavieb</t>
  </si>
  <si>
    <t>Daň z bytov</t>
  </si>
  <si>
    <t>Daň za psa</t>
  </si>
  <si>
    <t>Poplatky za likvidáciu TKO</t>
  </si>
  <si>
    <t>Poplatky ostatné - správne</t>
  </si>
  <si>
    <t>Za porušenie predpisov</t>
  </si>
  <si>
    <t>Úroky z vkladov</t>
  </si>
  <si>
    <t>Spolu príjmy - vlastné zdroje</t>
  </si>
  <si>
    <t>REGOB</t>
  </si>
  <si>
    <t>Spolu príjmy - štátne zdroje</t>
  </si>
  <si>
    <t>0640</t>
  </si>
  <si>
    <t>0510</t>
  </si>
  <si>
    <t>Odmeny</t>
  </si>
  <si>
    <t>Poistné do VšZP</t>
  </si>
  <si>
    <t>Poistné do ost. ZP</t>
  </si>
  <si>
    <t>Nemocenské poistenie</t>
  </si>
  <si>
    <t>Na starobné poistenie</t>
  </si>
  <si>
    <t>Na úrazové poistenie</t>
  </si>
  <si>
    <t>Na invalidné poistenie</t>
  </si>
  <si>
    <t>Na poistenie v nezamestnanosti</t>
  </si>
  <si>
    <t>Na poistenie do rezervného fondu</t>
  </si>
  <si>
    <t>Cestovné náhrady</t>
  </si>
  <si>
    <t>Energie</t>
  </si>
  <si>
    <t>Poštové a telekomunikačné služby</t>
  </si>
  <si>
    <t>Všeobecný materiál</t>
  </si>
  <si>
    <t>Knihy, časopisy, noviny</t>
  </si>
  <si>
    <t>Údržba prevádzkových strojov, prístrojov a zariadení</t>
  </si>
  <si>
    <t>Údržba budov, priestorov a objektov</t>
  </si>
  <si>
    <t>Propagácia, reklama, inzercia</t>
  </si>
  <si>
    <t>Odmeny a príspevky</t>
  </si>
  <si>
    <t>Odmeny pracovníkov mimopracovného pomeru</t>
  </si>
  <si>
    <t>Občianskym združeniam</t>
  </si>
  <si>
    <t>Na členské príspevky</t>
  </si>
  <si>
    <t>Energie VO</t>
  </si>
  <si>
    <t>Pracovné stroje, prístroje a zariadenia</t>
  </si>
  <si>
    <t>0840</t>
  </si>
  <si>
    <t>Iné príjmy</t>
  </si>
  <si>
    <t>príjmy z prenajatých pozemkov</t>
  </si>
  <si>
    <t>príjmy z prenajatých budov.priest. a objekt.</t>
  </si>
  <si>
    <t xml:space="preserve"> </t>
  </si>
  <si>
    <t>poplatky za MŠ</t>
  </si>
  <si>
    <t>učebné pomôcky</t>
  </si>
  <si>
    <t>hmotná núdza strava</t>
  </si>
  <si>
    <t>aktivačna činnosť</t>
  </si>
  <si>
    <t>vedenie matrík</t>
  </si>
  <si>
    <t>prenesené komp.</t>
  </si>
  <si>
    <t>dopravné</t>
  </si>
  <si>
    <t>SZP</t>
  </si>
  <si>
    <t>5 ročné deti</t>
  </si>
  <si>
    <t>0111</t>
  </si>
  <si>
    <t>tarifný plat</t>
  </si>
  <si>
    <t>osobné príplatky</t>
  </si>
  <si>
    <t>vodné ,stočné</t>
  </si>
  <si>
    <t>reprezentačné</t>
  </si>
  <si>
    <t>stravovanie</t>
  </si>
  <si>
    <t>poistné</t>
  </si>
  <si>
    <t>prídel do soc.fondu</t>
  </si>
  <si>
    <t>dane RTVS</t>
  </si>
  <si>
    <t xml:space="preserve">odpadové nádoby </t>
  </si>
  <si>
    <t>0620</t>
  </si>
  <si>
    <t>poistenie VVP</t>
  </si>
  <si>
    <t>udržba VO</t>
  </si>
  <si>
    <t>0810</t>
  </si>
  <si>
    <t>0820</t>
  </si>
  <si>
    <t>údržba rozhlasu</t>
  </si>
  <si>
    <t>energia KD</t>
  </si>
  <si>
    <t>vodné ,stočné KD</t>
  </si>
  <si>
    <t>energia DS</t>
  </si>
  <si>
    <t>voda DS</t>
  </si>
  <si>
    <t>odmeny za práce DS</t>
  </si>
  <si>
    <t>09111</t>
  </si>
  <si>
    <t>ostatné príplatky</t>
  </si>
  <si>
    <t>prídel SF</t>
  </si>
  <si>
    <t>všeobecné služby</t>
  </si>
  <si>
    <t>01.3.3</t>
  </si>
  <si>
    <t>naturálne mzdy</t>
  </si>
  <si>
    <t>údržba výpoč.techniky</t>
  </si>
  <si>
    <t>prídel do SF</t>
  </si>
  <si>
    <t>1070</t>
  </si>
  <si>
    <t>školské potreby</t>
  </si>
  <si>
    <t>0360</t>
  </si>
  <si>
    <t xml:space="preserve">  </t>
  </si>
  <si>
    <t>súčet</t>
  </si>
  <si>
    <t xml:space="preserve">     Spolu výdavky - vlastné zdroje</t>
  </si>
  <si>
    <t>vzdel.poukazy</t>
  </si>
  <si>
    <t>Popl. a platby z tovarov a služieb</t>
  </si>
  <si>
    <t>VÝDAVKY</t>
  </si>
  <si>
    <t>Spolu výdavky cudzie zdroje</t>
  </si>
  <si>
    <t>SPOLU PRÍJMY OBCE</t>
  </si>
  <si>
    <t>SPOLU VÝDAVKY OBCE</t>
  </si>
  <si>
    <t>1040</t>
  </si>
  <si>
    <t>opatrovateľská služba</t>
  </si>
  <si>
    <t>Rozpočet obce</t>
  </si>
  <si>
    <t>Rozpočet školy</t>
  </si>
  <si>
    <t>Spolu</t>
  </si>
  <si>
    <t>Príjmy 111</t>
  </si>
  <si>
    <t>Výdavky 111</t>
  </si>
  <si>
    <t>S P O L U</t>
  </si>
  <si>
    <t>0830</t>
  </si>
  <si>
    <t>softvér</t>
  </si>
  <si>
    <t>servis,údržba</t>
  </si>
  <si>
    <t>poistenie FA</t>
  </si>
  <si>
    <t>školenia,kurzy,semináre</t>
  </si>
  <si>
    <t>servis-údržba kamerový systém</t>
  </si>
  <si>
    <t>0320</t>
  </si>
  <si>
    <t>energia PZ</t>
  </si>
  <si>
    <t>údržba PZ</t>
  </si>
  <si>
    <t>Všeobecné služby-ulož.odpadu</t>
  </si>
  <si>
    <t>všeobecný materiál- akt.služby</t>
  </si>
  <si>
    <t>pracovné odevy-ochr.pomôcky</t>
  </si>
  <si>
    <t>údržba DS</t>
  </si>
  <si>
    <t>0860</t>
  </si>
  <si>
    <t>Na poistenie do rezervného fondu 4,75%</t>
  </si>
  <si>
    <t>členské príspevky</t>
  </si>
  <si>
    <t>Údržba MK- cesta  pri BJ</t>
  </si>
  <si>
    <t>podujatia (ohňostroj, deň matiek)</t>
  </si>
  <si>
    <t xml:space="preserve">       </t>
  </si>
  <si>
    <t>palivo,mazivo ,oleje   FABIA</t>
  </si>
  <si>
    <t>Palivá ako zdroj energie  kosačky</t>
  </si>
  <si>
    <t>Všeobecné služby-uradovňa</t>
  </si>
  <si>
    <t>karty,známky,poplatky-parkovanie</t>
  </si>
  <si>
    <t>všeobecné služby-úradovňa</t>
  </si>
  <si>
    <t>prepravné a nájom -autobus</t>
  </si>
  <si>
    <t>interierové vybavenie</t>
  </si>
  <si>
    <t>Nemocenské poistenie   1,4%</t>
  </si>
  <si>
    <t>Na starobné poistenie    14%</t>
  </si>
  <si>
    <t>Na úrazové poistenie    0,8%</t>
  </si>
  <si>
    <t>Na poistenie v nezamestnanosti         1%</t>
  </si>
  <si>
    <t>Na invalidné poistenie     3%</t>
  </si>
  <si>
    <t>zimná údržba</t>
  </si>
  <si>
    <t>všeobecné služby(groško)</t>
  </si>
  <si>
    <t>dopln.dôch</t>
  </si>
  <si>
    <t>pracovné odevy-pomôcky</t>
  </si>
  <si>
    <t>služby v oblasti telek. Webstránka</t>
  </si>
  <si>
    <t>0451</t>
  </si>
  <si>
    <t>výstavba ihriska</t>
  </si>
  <si>
    <t>Prevod prostriedkov z RF</t>
  </si>
  <si>
    <t>špeciálne služby (audit, spracovanie ŽoNFP)</t>
  </si>
  <si>
    <t>Internetové služby</t>
  </si>
  <si>
    <t>Poštové služby</t>
  </si>
  <si>
    <t>Rekonštrukcia KD - spoluúčasť</t>
  </si>
  <si>
    <t>športové podujatie, verejné obstarávanie</t>
  </si>
  <si>
    <t>Príspevok DDS</t>
  </si>
  <si>
    <t>Všeobecný materiál, plot, stromčeky</t>
  </si>
  <si>
    <t>Výstavba podkladu kríža</t>
  </si>
  <si>
    <t>Poplatky bankám, správne poplatky</t>
  </si>
  <si>
    <t xml:space="preserve">Provízie, le cheque </t>
  </si>
  <si>
    <t>HN strava</t>
  </si>
  <si>
    <t>HN učebné pomôcky</t>
  </si>
  <si>
    <t>Vzdelávacie poukazy</t>
  </si>
  <si>
    <t>Cestovné</t>
  </si>
  <si>
    <t>Regob - osobný  plat</t>
  </si>
  <si>
    <t>Príjmy 41 + 46 + 72f</t>
  </si>
  <si>
    <t>Výdavky 41 + 46 + 72f</t>
  </si>
  <si>
    <t>Bežné príjmy</t>
  </si>
  <si>
    <t>B e ž n é     p r í j m y</t>
  </si>
  <si>
    <t>Finančné príjmové operácie</t>
  </si>
  <si>
    <t xml:space="preserve">S P O L U     P R Í J M Y </t>
  </si>
  <si>
    <t>PRÍJMY OBCE</t>
  </si>
  <si>
    <t xml:space="preserve"> PRÍJMY ZÁKLADNEJ ŠKOLY</t>
  </si>
  <si>
    <t>B e ž n é    v ý d a v k y</t>
  </si>
  <si>
    <t>súčet  REGOB</t>
  </si>
  <si>
    <t>súčet  Matrika</t>
  </si>
  <si>
    <t>súčet 5-ročné MŠ</t>
  </si>
  <si>
    <t>školské potreby - hmotná núdza</t>
  </si>
  <si>
    <t xml:space="preserve">     Spolu bežné výdavky - vlastné zdroje</t>
  </si>
  <si>
    <t>Spolu bežné výdavky cudzie zdroje</t>
  </si>
  <si>
    <t>K a p i t á l o v é    v ý d a v k y</t>
  </si>
  <si>
    <t xml:space="preserve"> VÝDAVKY OBCE</t>
  </si>
  <si>
    <t xml:space="preserve"> VÝDAVKY ZÁKLADNEJ ŠKOLY</t>
  </si>
  <si>
    <t>Normatív</t>
  </si>
  <si>
    <t>Sociálne znevýhodnené prostredie</t>
  </si>
  <si>
    <t>Výdavky - z vlastných príjmov základnej školy</t>
  </si>
  <si>
    <t xml:space="preserve">S P O L U     V Ý D A V K Y </t>
  </si>
  <si>
    <t>Orginálne kompetencie obce  - školský klub, školská jedáleň</t>
  </si>
  <si>
    <t>Bežné výdavky</t>
  </si>
  <si>
    <t>Bežný rozpočet</t>
  </si>
  <si>
    <t>Kapitálové príjmy</t>
  </si>
  <si>
    <t>Kapitálové výdavky</t>
  </si>
  <si>
    <t>Kapitálový rozpočet</t>
  </si>
  <si>
    <t>Finančné výdavkové operácie</t>
  </si>
  <si>
    <t>Rozpočet z finančných operácií</t>
  </si>
  <si>
    <t>Príjmy spolu</t>
  </si>
  <si>
    <t>Výdavky spolu</t>
  </si>
  <si>
    <t xml:space="preserve">Rozpočet </t>
  </si>
  <si>
    <t>vyrovnaný</t>
  </si>
  <si>
    <t>PRÍJMY                                      Návrh rozpočtu na roky 2019-2021</t>
  </si>
  <si>
    <t>Asistent učiteľa</t>
  </si>
  <si>
    <t>Všeobecný materiál - posypový materiál</t>
  </si>
  <si>
    <t>0133</t>
  </si>
  <si>
    <t>Nákup malotraktora</t>
  </si>
  <si>
    <t>Údržba miestnych komunikácií</t>
  </si>
  <si>
    <t>Interierové vybavenie - stoličky, kuchyňa</t>
  </si>
  <si>
    <t>PRÍJMY                                      Návrh rozpočtu na rok 2019</t>
  </si>
  <si>
    <t xml:space="preserve">Obec </t>
  </si>
  <si>
    <t>Svidnička</t>
  </si>
  <si>
    <t xml:space="preserve">MFSR UV SR </t>
  </si>
  <si>
    <t>Man. poplatky</t>
  </si>
  <si>
    <t>Úroky</t>
  </si>
  <si>
    <t>Projekt. Dokumentácia</t>
  </si>
  <si>
    <t>Bibliobus</t>
  </si>
  <si>
    <t>0170</t>
  </si>
  <si>
    <t>Splacanie istiny ban. úveru</t>
  </si>
  <si>
    <t>Telefón</t>
  </si>
  <si>
    <t>131J</t>
  </si>
  <si>
    <t>Schválený rozpočet na roky 2021-2023</t>
  </si>
  <si>
    <t>Všeobecné služby-uradovňa, atd</t>
  </si>
  <si>
    <t>Revitalizácia obce - spoluúčasť</t>
  </si>
  <si>
    <t>Schválený dňa .................... č. uznesenia ....................</t>
  </si>
  <si>
    <t xml:space="preserve">palivo,mazivo ,oleje </t>
  </si>
  <si>
    <t xml:space="preserve">Údržba MK- </t>
  </si>
  <si>
    <t>PRÍJMY                                       na rok 2019</t>
  </si>
  <si>
    <t>Schválený rozpočet na roky 2023-2025</t>
  </si>
  <si>
    <t>Odmeny pracovníkov mimoprac. pomeru</t>
  </si>
  <si>
    <t>Stavebné úpravy OcÚ Svidnička</t>
  </si>
  <si>
    <t>221</t>
  </si>
</sst>
</file>

<file path=xl/styles.xml><?xml version="1.0" encoding="utf-8"?>
<styleSheet xmlns="http://schemas.openxmlformats.org/spreadsheetml/2006/main">
  <numFmts count="37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[$-41B]General"/>
    <numFmt numFmtId="181" formatCode="[$-41B]#,##0.00"/>
    <numFmt numFmtId="182" formatCode="#,##0.00&quot; €&quot;"/>
    <numFmt numFmtId="183" formatCode="#,##0.00&quot; &quot;[$€-41B]"/>
    <numFmt numFmtId="184" formatCode="#,##0.00\ [$€-41B]"/>
    <numFmt numFmtId="185" formatCode="#,##0.00\ [$€-1];[Red]\-#,##0.00\ [$€-1]"/>
    <numFmt numFmtId="186" formatCode="#,##0.00\ &quot;EUR&quot;"/>
    <numFmt numFmtId="187" formatCode="#,##0.00\ _E_U_R"/>
    <numFmt numFmtId="188" formatCode="_-* #,##0.00\ [$€-1]_-;\-* #,##0.00\ [$€-1]_-;_-* &quot;-&quot;??\ [$€-1]_-;_-@_-"/>
    <numFmt numFmtId="189" formatCode="#,##0.00\ [$€-1]"/>
    <numFmt numFmtId="190" formatCode="#,##0.00\ &quot;€&quot;"/>
    <numFmt numFmtId="191" formatCode="#,##0.00\ [$€-803]"/>
    <numFmt numFmtId="192" formatCode="#,##0\ [$€-1];[Red]\-#,##0\ [$€-1]"/>
  </numFmts>
  <fonts count="60">
    <font>
      <sz val="11"/>
      <color indexed="8"/>
      <name val="Arial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name val="Times New Roman"/>
      <family val="1"/>
    </font>
    <font>
      <b/>
      <i/>
      <sz val="14"/>
      <color indexed="8"/>
      <name val="Times New Roman"/>
      <family val="1"/>
    </font>
    <font>
      <b/>
      <i/>
      <sz val="14"/>
      <name val="Times New Roman"/>
      <family val="1"/>
    </font>
    <font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u val="single"/>
      <sz val="11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Arial"/>
      <family val="2"/>
    </font>
    <font>
      <sz val="11"/>
      <color indexed="52"/>
      <name val="Calibri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i/>
      <sz val="12"/>
      <color indexed="3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u val="single"/>
      <sz val="11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Arial"/>
      <family val="2"/>
    </font>
    <font>
      <sz val="11"/>
      <color rgb="FFFA7D00"/>
      <name val="Calibri"/>
      <family val="2"/>
    </font>
    <font>
      <b/>
      <i/>
      <u val="single"/>
      <sz val="11"/>
      <color rgb="FF000000"/>
      <name val="Arial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i/>
      <sz val="12"/>
      <color theme="4" tint="0.7999799847602844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9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/>
      <top style="medium"/>
      <bottom style="thin">
        <color indexed="8"/>
      </bottom>
    </border>
    <border>
      <left style="medium"/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19" borderId="0" applyNumberFormat="0" applyBorder="0" applyAlignment="0" applyProtection="0"/>
    <xf numFmtId="180" fontId="40" fillId="0" borderId="0" applyBorder="0" applyProtection="0">
      <alignment/>
    </xf>
    <xf numFmtId="0" fontId="1" fillId="0" borderId="0">
      <alignment/>
      <protection/>
    </xf>
    <xf numFmtId="0" fontId="41" fillId="0" borderId="0" applyNumberFormat="0" applyBorder="0" applyProtection="0">
      <alignment horizontal="center"/>
    </xf>
    <xf numFmtId="0" fontId="41" fillId="0" borderId="0" applyNumberFormat="0" applyBorder="0" applyProtection="0">
      <alignment horizontal="center" textRotation="90"/>
    </xf>
    <xf numFmtId="0" fontId="42" fillId="0" borderId="0" applyNumberFormat="0" applyFill="0" applyBorder="0" applyAlignment="0" applyProtection="0"/>
    <xf numFmtId="0" fontId="43" fillId="20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" fillId="22" borderId="5" applyNumberFormat="0" applyFont="0" applyAlignment="0" applyProtection="0"/>
    <xf numFmtId="0" fontId="49" fillId="0" borderId="6" applyNumberFormat="0" applyFill="0" applyAlignment="0" applyProtection="0"/>
    <xf numFmtId="0" fontId="50" fillId="0" borderId="0" applyNumberFormat="0" applyBorder="0" applyProtection="0">
      <alignment/>
    </xf>
    <xf numFmtId="0" fontId="50" fillId="0" borderId="0" applyNumberFormat="0" applyBorder="0" applyProtection="0">
      <alignment/>
    </xf>
    <xf numFmtId="0" fontId="51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3" borderId="8" applyNumberFormat="0" applyAlignment="0" applyProtection="0"/>
    <xf numFmtId="0" fontId="55" fillId="24" borderId="8" applyNumberFormat="0" applyAlignment="0" applyProtection="0"/>
    <xf numFmtId="0" fontId="56" fillId="24" borderId="9" applyNumberFormat="0" applyAlignment="0" applyProtection="0"/>
    <xf numFmtId="0" fontId="57" fillId="0" borderId="0" applyNumberFormat="0" applyFill="0" applyBorder="0" applyAlignment="0" applyProtection="0"/>
    <xf numFmtId="0" fontId="5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</cellStyleXfs>
  <cellXfs count="351">
    <xf numFmtId="0" fontId="0" fillId="0" borderId="0" xfId="0" applyAlignment="1">
      <alignment/>
    </xf>
    <xf numFmtId="180" fontId="3" fillId="32" borderId="10" xfId="36" applyFont="1" applyFill="1" applyBorder="1" applyAlignment="1">
      <alignment/>
    </xf>
    <xf numFmtId="180" fontId="3" fillId="0" borderId="0" xfId="36" applyFont="1" applyFill="1" applyAlignment="1">
      <alignment/>
    </xf>
    <xf numFmtId="180" fontId="4" fillId="0" borderId="0" xfId="36" applyFont="1" applyFill="1" applyAlignment="1">
      <alignment/>
    </xf>
    <xf numFmtId="180" fontId="3" fillId="32" borderId="0" xfId="36" applyFont="1" applyFill="1" applyAlignment="1">
      <alignment/>
    </xf>
    <xf numFmtId="0" fontId="3" fillId="32" borderId="0" xfId="0" applyFont="1" applyFill="1" applyAlignment="1">
      <alignment/>
    </xf>
    <xf numFmtId="180" fontId="5" fillId="0" borderId="0" xfId="36" applyFont="1" applyFill="1" applyAlignment="1">
      <alignment/>
    </xf>
    <xf numFmtId="180" fontId="3" fillId="32" borderId="10" xfId="36" applyFont="1" applyFill="1" applyBorder="1" applyAlignment="1">
      <alignment horizontal="center"/>
    </xf>
    <xf numFmtId="180" fontId="3" fillId="32" borderId="11" xfId="36" applyFont="1" applyFill="1" applyBorder="1" applyAlignment="1">
      <alignment/>
    </xf>
    <xf numFmtId="180" fontId="3" fillId="32" borderId="12" xfId="36" applyFont="1" applyFill="1" applyBorder="1" applyAlignment="1">
      <alignment/>
    </xf>
    <xf numFmtId="180" fontId="3" fillId="0" borderId="10" xfId="36" applyFont="1" applyFill="1" applyBorder="1" applyAlignment="1">
      <alignment horizontal="center"/>
    </xf>
    <xf numFmtId="180" fontId="3" fillId="32" borderId="11" xfId="36" applyFont="1" applyFill="1" applyBorder="1" applyAlignment="1">
      <alignment horizontal="center"/>
    </xf>
    <xf numFmtId="180" fontId="3" fillId="32" borderId="12" xfId="36" applyFont="1" applyFill="1" applyBorder="1" applyAlignment="1">
      <alignment horizontal="center"/>
    </xf>
    <xf numFmtId="180" fontId="4" fillId="33" borderId="13" xfId="36" applyFont="1" applyFill="1" applyBorder="1" applyAlignment="1">
      <alignment horizontal="center"/>
    </xf>
    <xf numFmtId="180" fontId="4" fillId="33" borderId="10" xfId="36" applyFont="1" applyFill="1" applyBorder="1" applyAlignment="1">
      <alignment horizontal="center"/>
    </xf>
    <xf numFmtId="49" fontId="3" fillId="0" borderId="13" xfId="36" applyNumberFormat="1" applyFont="1" applyFill="1" applyBorder="1" applyAlignment="1">
      <alignment horizontal="center"/>
    </xf>
    <xf numFmtId="180" fontId="3" fillId="32" borderId="14" xfId="36" applyFont="1" applyFill="1" applyBorder="1" applyAlignment="1">
      <alignment/>
    </xf>
    <xf numFmtId="180" fontId="3" fillId="32" borderId="15" xfId="36" applyFont="1" applyFill="1" applyBorder="1" applyAlignment="1">
      <alignment horizontal="center"/>
    </xf>
    <xf numFmtId="49" fontId="3" fillId="0" borderId="16" xfId="36" applyNumberFormat="1" applyFont="1" applyFill="1" applyBorder="1" applyAlignment="1">
      <alignment horizontal="center"/>
    </xf>
    <xf numFmtId="180" fontId="3" fillId="0" borderId="17" xfId="36" applyFont="1" applyFill="1" applyBorder="1" applyAlignment="1">
      <alignment horizontal="center"/>
    </xf>
    <xf numFmtId="180" fontId="3" fillId="32" borderId="17" xfId="36" applyFont="1" applyFill="1" applyBorder="1" applyAlignment="1">
      <alignment horizontal="center"/>
    </xf>
    <xf numFmtId="180" fontId="3" fillId="32" borderId="17" xfId="36" applyFont="1" applyFill="1" applyBorder="1" applyAlignment="1">
      <alignment/>
    </xf>
    <xf numFmtId="180" fontId="3" fillId="0" borderId="11" xfId="36" applyFont="1" applyFill="1" applyBorder="1" applyAlignment="1">
      <alignment/>
    </xf>
    <xf numFmtId="180" fontId="3" fillId="0" borderId="12" xfId="36" applyFont="1" applyFill="1" applyBorder="1" applyAlignment="1">
      <alignment/>
    </xf>
    <xf numFmtId="180" fontId="3" fillId="0" borderId="0" xfId="36" applyFont="1" applyFill="1" applyBorder="1" applyAlignment="1">
      <alignment/>
    </xf>
    <xf numFmtId="180" fontId="3" fillId="0" borderId="11" xfId="36" applyFont="1" applyFill="1" applyBorder="1" applyAlignment="1">
      <alignment horizontal="center"/>
    </xf>
    <xf numFmtId="49" fontId="3" fillId="0" borderId="18" xfId="36" applyNumberFormat="1" applyFont="1" applyFill="1" applyBorder="1" applyAlignment="1">
      <alignment horizontal="center"/>
    </xf>
    <xf numFmtId="180" fontId="3" fillId="0" borderId="17" xfId="36" applyFont="1" applyFill="1" applyBorder="1" applyAlignment="1">
      <alignment/>
    </xf>
    <xf numFmtId="180" fontId="3" fillId="0" borderId="12" xfId="36" applyFont="1" applyFill="1" applyBorder="1" applyAlignment="1">
      <alignment horizontal="center"/>
    </xf>
    <xf numFmtId="49" fontId="3" fillId="0" borderId="19" xfId="36" applyNumberFormat="1" applyFont="1" applyFill="1" applyBorder="1" applyAlignment="1">
      <alignment horizontal="center"/>
    </xf>
    <xf numFmtId="182" fontId="4" fillId="0" borderId="0" xfId="36" applyNumberFormat="1" applyFont="1" applyFill="1" applyBorder="1" applyAlignment="1">
      <alignment horizontal="right"/>
    </xf>
    <xf numFmtId="49" fontId="3" fillId="0" borderId="20" xfId="36" applyNumberFormat="1" applyFont="1" applyFill="1" applyBorder="1" applyAlignment="1">
      <alignment horizontal="center"/>
    </xf>
    <xf numFmtId="180" fontId="3" fillId="0" borderId="15" xfId="36" applyFont="1" applyFill="1" applyBorder="1" applyAlignment="1">
      <alignment horizontal="center"/>
    </xf>
    <xf numFmtId="180" fontId="3" fillId="32" borderId="21" xfId="36" applyFont="1" applyFill="1" applyBorder="1" applyAlignment="1">
      <alignment horizontal="center"/>
    </xf>
    <xf numFmtId="49" fontId="3" fillId="0" borderId="22" xfId="36" applyNumberFormat="1" applyFont="1" applyFill="1" applyBorder="1" applyAlignment="1">
      <alignment horizontal="center"/>
    </xf>
    <xf numFmtId="180" fontId="3" fillId="0" borderId="15" xfId="36" applyFont="1" applyFill="1" applyBorder="1" applyAlignment="1">
      <alignment/>
    </xf>
    <xf numFmtId="180" fontId="3" fillId="0" borderId="13" xfId="36" applyFont="1" applyFill="1" applyBorder="1" applyAlignment="1">
      <alignment/>
    </xf>
    <xf numFmtId="180" fontId="3" fillId="0" borderId="10" xfId="36" applyFont="1" applyFill="1" applyBorder="1" applyAlignment="1">
      <alignment/>
    </xf>
    <xf numFmtId="180" fontId="3" fillId="32" borderId="23" xfId="36" applyFont="1" applyFill="1" applyBorder="1" applyAlignment="1">
      <alignment horizontal="center"/>
    </xf>
    <xf numFmtId="180" fontId="3" fillId="0" borderId="23" xfId="36" applyFont="1" applyFill="1" applyBorder="1" applyAlignment="1">
      <alignment horizontal="center"/>
    </xf>
    <xf numFmtId="180" fontId="3" fillId="34" borderId="15" xfId="36" applyFont="1" applyFill="1" applyBorder="1" applyAlignment="1">
      <alignment horizontal="center"/>
    </xf>
    <xf numFmtId="180" fontId="3" fillId="35" borderId="0" xfId="36" applyFont="1" applyFill="1" applyBorder="1" applyAlignment="1">
      <alignment/>
    </xf>
    <xf numFmtId="183" fontId="3" fillId="32" borderId="24" xfId="36" applyNumberFormat="1" applyFont="1" applyFill="1" applyBorder="1" applyAlignment="1">
      <alignment horizontal="right"/>
    </xf>
    <xf numFmtId="182" fontId="3" fillId="0" borderId="25" xfId="36" applyNumberFormat="1" applyFont="1" applyFill="1" applyBorder="1" applyAlignment="1">
      <alignment horizontal="right"/>
    </xf>
    <xf numFmtId="182" fontId="3" fillId="0" borderId="26" xfId="36" applyNumberFormat="1" applyFont="1" applyFill="1" applyBorder="1" applyAlignment="1">
      <alignment horizontal="right"/>
    </xf>
    <xf numFmtId="182" fontId="3" fillId="0" borderId="24" xfId="36" applyNumberFormat="1" applyFont="1" applyFill="1" applyBorder="1" applyAlignment="1">
      <alignment horizontal="right"/>
    </xf>
    <xf numFmtId="182" fontId="3" fillId="0" borderId="27" xfId="36" applyNumberFormat="1" applyFont="1" applyFill="1" applyBorder="1" applyAlignment="1">
      <alignment horizontal="right"/>
    </xf>
    <xf numFmtId="182" fontId="4" fillId="36" borderId="26" xfId="36" applyNumberFormat="1" applyFont="1" applyFill="1" applyBorder="1" applyAlignment="1">
      <alignment horizontal="right"/>
    </xf>
    <xf numFmtId="182" fontId="3" fillId="0" borderId="25" xfId="36" applyNumberFormat="1" applyFont="1" applyFill="1" applyBorder="1" applyAlignment="1">
      <alignment/>
    </xf>
    <xf numFmtId="182" fontId="3" fillId="0" borderId="26" xfId="36" applyNumberFormat="1" applyFont="1" applyFill="1" applyBorder="1" applyAlignment="1">
      <alignment/>
    </xf>
    <xf numFmtId="182" fontId="3" fillId="0" borderId="27" xfId="36" applyNumberFormat="1" applyFont="1" applyFill="1" applyBorder="1" applyAlignment="1">
      <alignment/>
    </xf>
    <xf numFmtId="49" fontId="3" fillId="0" borderId="28" xfId="36" applyNumberFormat="1" applyFont="1" applyFill="1" applyBorder="1" applyAlignment="1">
      <alignment horizontal="center"/>
    </xf>
    <xf numFmtId="182" fontId="3" fillId="0" borderId="24" xfId="36" applyNumberFormat="1" applyFont="1" applyFill="1" applyBorder="1" applyAlignment="1">
      <alignment/>
    </xf>
    <xf numFmtId="182" fontId="3" fillId="0" borderId="29" xfId="36" applyNumberFormat="1" applyFont="1" applyFill="1" applyBorder="1" applyAlignment="1">
      <alignment/>
    </xf>
    <xf numFmtId="182" fontId="4" fillId="34" borderId="24" xfId="36" applyNumberFormat="1" applyFont="1" applyFill="1" applyBorder="1" applyAlignment="1">
      <alignment horizontal="right"/>
    </xf>
    <xf numFmtId="182" fontId="3" fillId="0" borderId="29" xfId="36" applyNumberFormat="1" applyFont="1" applyFill="1" applyBorder="1" applyAlignment="1">
      <alignment horizontal="right"/>
    </xf>
    <xf numFmtId="49" fontId="3" fillId="34" borderId="14" xfId="36" applyNumberFormat="1" applyFont="1" applyFill="1" applyBorder="1" applyAlignment="1">
      <alignment horizontal="center"/>
    </xf>
    <xf numFmtId="182" fontId="4" fillId="34" borderId="29" xfId="36" applyNumberFormat="1" applyFont="1" applyFill="1" applyBorder="1" applyAlignment="1">
      <alignment horizontal="right"/>
    </xf>
    <xf numFmtId="182" fontId="4" fillId="37" borderId="30" xfId="36" applyNumberFormat="1" applyFont="1" applyFill="1" applyBorder="1" applyAlignment="1">
      <alignment horizontal="right"/>
    </xf>
    <xf numFmtId="182" fontId="9" fillId="37" borderId="30" xfId="36" applyNumberFormat="1" applyFont="1" applyFill="1" applyBorder="1" applyAlignment="1">
      <alignment horizontal="right"/>
    </xf>
    <xf numFmtId="49" fontId="3" fillId="0" borderId="14" xfId="36" applyNumberFormat="1" applyFont="1" applyFill="1" applyBorder="1" applyAlignment="1">
      <alignment horizontal="center"/>
    </xf>
    <xf numFmtId="187" fontId="3" fillId="0" borderId="12" xfId="36" applyNumberFormat="1" applyFont="1" applyFill="1" applyBorder="1" applyAlignment="1">
      <alignment horizontal="right"/>
    </xf>
    <xf numFmtId="180" fontId="7" fillId="0" borderId="28" xfId="36" applyFont="1" applyFill="1" applyBorder="1" applyAlignment="1">
      <alignment/>
    </xf>
    <xf numFmtId="180" fontId="7" fillId="0" borderId="28" xfId="36" applyFont="1" applyFill="1" applyBorder="1" applyAlignment="1">
      <alignment horizontal="center"/>
    </xf>
    <xf numFmtId="180" fontId="7" fillId="0" borderId="28" xfId="36" applyFont="1" applyFill="1" applyBorder="1" applyAlignment="1">
      <alignment horizontal="left"/>
    </xf>
    <xf numFmtId="180" fontId="7" fillId="0" borderId="31" xfId="36" applyFont="1" applyFill="1" applyBorder="1" applyAlignment="1">
      <alignment horizontal="center"/>
    </xf>
    <xf numFmtId="180" fontId="7" fillId="0" borderId="32" xfId="36" applyFont="1" applyFill="1" applyBorder="1" applyAlignment="1">
      <alignment/>
    </xf>
    <xf numFmtId="187" fontId="3" fillId="0" borderId="33" xfId="36" applyNumberFormat="1" applyFont="1" applyFill="1" applyBorder="1" applyAlignment="1">
      <alignment horizontal="right"/>
    </xf>
    <xf numFmtId="187" fontId="3" fillId="0" borderId="34" xfId="36" applyNumberFormat="1" applyFont="1" applyFill="1" applyBorder="1" applyAlignment="1">
      <alignment horizontal="right"/>
    </xf>
    <xf numFmtId="180" fontId="3" fillId="38" borderId="35" xfId="36" applyFont="1" applyFill="1" applyBorder="1" applyAlignment="1">
      <alignment/>
    </xf>
    <xf numFmtId="180" fontId="4" fillId="38" borderId="36" xfId="36" applyFont="1" applyFill="1" applyBorder="1" applyAlignment="1">
      <alignment horizontal="center"/>
    </xf>
    <xf numFmtId="180" fontId="4" fillId="38" borderId="30" xfId="36" applyFont="1" applyFill="1" applyBorder="1" applyAlignment="1">
      <alignment horizontal="center"/>
    </xf>
    <xf numFmtId="187" fontId="7" fillId="0" borderId="12" xfId="36" applyNumberFormat="1" applyFont="1" applyFill="1" applyBorder="1" applyAlignment="1">
      <alignment horizontal="right"/>
    </xf>
    <xf numFmtId="187" fontId="7" fillId="0" borderId="37" xfId="36" applyNumberFormat="1" applyFont="1" applyFill="1" applyBorder="1" applyAlignment="1">
      <alignment horizontal="right"/>
    </xf>
    <xf numFmtId="49" fontId="3" fillId="0" borderId="38" xfId="36" applyNumberFormat="1" applyFont="1" applyFill="1" applyBorder="1" applyAlignment="1">
      <alignment horizontal="center"/>
    </xf>
    <xf numFmtId="180" fontId="3" fillId="0" borderId="39" xfId="36" applyFont="1" applyFill="1" applyBorder="1" applyAlignment="1">
      <alignment horizontal="center"/>
    </xf>
    <xf numFmtId="180" fontId="3" fillId="0" borderId="39" xfId="36" applyFont="1" applyFill="1" applyBorder="1" applyAlignment="1">
      <alignment/>
    </xf>
    <xf numFmtId="49" fontId="3" fillId="0" borderId="32" xfId="36" applyNumberFormat="1" applyFont="1" applyFill="1" applyBorder="1" applyAlignment="1">
      <alignment horizontal="center"/>
    </xf>
    <xf numFmtId="180" fontId="3" fillId="0" borderId="33" xfId="36" applyFont="1" applyFill="1" applyBorder="1" applyAlignment="1">
      <alignment horizontal="center"/>
    </xf>
    <xf numFmtId="180" fontId="3" fillId="0" borderId="33" xfId="36" applyFont="1" applyFill="1" applyBorder="1" applyAlignment="1">
      <alignment/>
    </xf>
    <xf numFmtId="182" fontId="3" fillId="0" borderId="34" xfId="36" applyNumberFormat="1" applyFont="1" applyFill="1" applyBorder="1" applyAlignment="1">
      <alignment/>
    </xf>
    <xf numFmtId="182" fontId="4" fillId="34" borderId="30" xfId="36" applyNumberFormat="1" applyFont="1" applyFill="1" applyBorder="1" applyAlignment="1">
      <alignment horizontal="right"/>
    </xf>
    <xf numFmtId="182" fontId="3" fillId="0" borderId="12" xfId="36" applyNumberFormat="1" applyFont="1" applyFill="1" applyBorder="1" applyAlignment="1">
      <alignment/>
    </xf>
    <xf numFmtId="182" fontId="3" fillId="0" borderId="34" xfId="36" applyNumberFormat="1" applyFont="1" applyFill="1" applyBorder="1" applyAlignment="1">
      <alignment horizontal="right"/>
    </xf>
    <xf numFmtId="182" fontId="3" fillId="0" borderId="12" xfId="36" applyNumberFormat="1" applyFont="1" applyFill="1" applyBorder="1" applyAlignment="1">
      <alignment horizontal="right"/>
    </xf>
    <xf numFmtId="180" fontId="4" fillId="33" borderId="22" xfId="36" applyFont="1" applyFill="1" applyBorder="1" applyAlignment="1">
      <alignment horizontal="center"/>
    </xf>
    <xf numFmtId="180" fontId="4" fillId="33" borderId="11" xfId="36" applyFont="1" applyFill="1" applyBorder="1" applyAlignment="1">
      <alignment horizontal="center"/>
    </xf>
    <xf numFmtId="180" fontId="3" fillId="0" borderId="16" xfId="36" applyFont="1" applyFill="1" applyBorder="1" applyAlignment="1">
      <alignment/>
    </xf>
    <xf numFmtId="180" fontId="3" fillId="32" borderId="33" xfId="36" applyFont="1" applyFill="1" applyBorder="1" applyAlignment="1">
      <alignment horizontal="center"/>
    </xf>
    <xf numFmtId="180" fontId="3" fillId="0" borderId="40" xfId="36" applyFont="1" applyFill="1" applyBorder="1" applyAlignment="1">
      <alignment/>
    </xf>
    <xf numFmtId="180" fontId="3" fillId="0" borderId="41" xfId="36" applyFont="1" applyFill="1" applyBorder="1" applyAlignment="1">
      <alignment/>
    </xf>
    <xf numFmtId="182" fontId="3" fillId="0" borderId="42" xfId="36" applyNumberFormat="1" applyFont="1" applyFill="1" applyBorder="1" applyAlignment="1">
      <alignment/>
    </xf>
    <xf numFmtId="180" fontId="3" fillId="0" borderId="43" xfId="36" applyFont="1" applyFill="1" applyBorder="1" applyAlignment="1">
      <alignment/>
    </xf>
    <xf numFmtId="180" fontId="10" fillId="0" borderId="0" xfId="36" applyFont="1" applyFill="1" applyAlignment="1">
      <alignment/>
    </xf>
    <xf numFmtId="49" fontId="3" fillId="0" borderId="31" xfId="36" applyNumberFormat="1" applyFont="1" applyFill="1" applyBorder="1" applyAlignment="1">
      <alignment horizontal="center"/>
    </xf>
    <xf numFmtId="180" fontId="3" fillId="0" borderId="37" xfId="36" applyFont="1" applyFill="1" applyBorder="1" applyAlignment="1">
      <alignment horizontal="center"/>
    </xf>
    <xf numFmtId="180" fontId="3" fillId="0" borderId="37" xfId="36" applyFont="1" applyFill="1" applyBorder="1" applyAlignment="1">
      <alignment/>
    </xf>
    <xf numFmtId="180" fontId="3" fillId="32" borderId="28" xfId="36" applyFont="1" applyFill="1" applyBorder="1" applyAlignment="1">
      <alignment/>
    </xf>
    <xf numFmtId="182" fontId="4" fillId="36" borderId="24" xfId="36" applyNumberFormat="1" applyFont="1" applyFill="1" applyBorder="1" applyAlignment="1">
      <alignment horizontal="right"/>
    </xf>
    <xf numFmtId="180" fontId="11" fillId="0" borderId="0" xfId="36" applyFont="1" applyFill="1" applyAlignment="1">
      <alignment/>
    </xf>
    <xf numFmtId="180" fontId="8" fillId="0" borderId="0" xfId="36" applyFont="1" applyFill="1" applyAlignment="1">
      <alignment/>
    </xf>
    <xf numFmtId="182" fontId="4" fillId="34" borderId="12" xfId="36" applyNumberFormat="1" applyFont="1" applyFill="1" applyBorder="1" applyAlignment="1">
      <alignment horizontal="right"/>
    </xf>
    <xf numFmtId="188" fontId="3" fillId="0" borderId="12" xfId="36" applyNumberFormat="1" applyFont="1" applyFill="1" applyBorder="1" applyAlignment="1">
      <alignment/>
    </xf>
    <xf numFmtId="180" fontId="12" fillId="32" borderId="28" xfId="36" applyFont="1" applyFill="1" applyBorder="1" applyAlignment="1">
      <alignment/>
    </xf>
    <xf numFmtId="180" fontId="12" fillId="32" borderId="12" xfId="36" applyFont="1" applyFill="1" applyBorder="1" applyAlignment="1">
      <alignment horizontal="center"/>
    </xf>
    <xf numFmtId="180" fontId="12" fillId="32" borderId="12" xfId="36" applyFont="1" applyFill="1" applyBorder="1" applyAlignment="1">
      <alignment/>
    </xf>
    <xf numFmtId="183" fontId="12" fillId="32" borderId="24" xfId="36" applyNumberFormat="1" applyFont="1" applyFill="1" applyBorder="1" applyAlignment="1">
      <alignment horizontal="right"/>
    </xf>
    <xf numFmtId="0" fontId="5" fillId="0" borderId="0" xfId="37" applyFont="1" applyFill="1" applyBorder="1" applyAlignment="1" applyProtection="1">
      <alignment/>
      <protection/>
    </xf>
    <xf numFmtId="0" fontId="3" fillId="0" borderId="0" xfId="37" applyFont="1" applyFill="1" applyBorder="1" applyAlignment="1" applyProtection="1">
      <alignment/>
      <protection/>
    </xf>
    <xf numFmtId="0" fontId="3" fillId="0" borderId="0" xfId="36" applyNumberFormat="1" applyFont="1">
      <alignment/>
    </xf>
    <xf numFmtId="0" fontId="6" fillId="0" borderId="0" xfId="37" applyFont="1" applyFill="1" applyBorder="1" applyAlignment="1" applyProtection="1">
      <alignment/>
      <protection/>
    </xf>
    <xf numFmtId="0" fontId="2" fillId="0" borderId="0" xfId="37" applyFont="1" applyFill="1" applyBorder="1" applyAlignment="1" applyProtection="1">
      <alignment/>
      <protection/>
    </xf>
    <xf numFmtId="0" fontId="3" fillId="0" borderId="44" xfId="36" applyNumberFormat="1" applyFont="1" applyBorder="1">
      <alignment/>
    </xf>
    <xf numFmtId="184" fontId="3" fillId="39" borderId="45" xfId="37" applyNumberFormat="1" applyFont="1" applyFill="1" applyBorder="1" applyAlignment="1" applyProtection="1">
      <alignment horizontal="right"/>
      <protection/>
    </xf>
    <xf numFmtId="0" fontId="3" fillId="0" borderId="46" xfId="36" applyNumberFormat="1" applyFont="1" applyBorder="1">
      <alignment/>
    </xf>
    <xf numFmtId="184" fontId="12" fillId="39" borderId="47" xfId="37" applyNumberFormat="1" applyFont="1" applyFill="1" applyBorder="1" applyAlignment="1" applyProtection="1">
      <alignment horizontal="right"/>
      <protection/>
    </xf>
    <xf numFmtId="184" fontId="3" fillId="40" borderId="47" xfId="37" applyNumberFormat="1" applyFont="1" applyFill="1" applyBorder="1" applyAlignment="1" applyProtection="1">
      <alignment horizontal="right"/>
      <protection/>
    </xf>
    <xf numFmtId="184" fontId="3" fillId="41" borderId="47" xfId="37" applyNumberFormat="1" applyFont="1" applyFill="1" applyBorder="1" applyAlignment="1" applyProtection="1">
      <alignment horizontal="right"/>
      <protection/>
    </xf>
    <xf numFmtId="0" fontId="4" fillId="42" borderId="13" xfId="37" applyFont="1" applyFill="1" applyBorder="1" applyAlignment="1" applyProtection="1">
      <alignment horizontal="center"/>
      <protection/>
    </xf>
    <xf numFmtId="0" fontId="4" fillId="42" borderId="10" xfId="37" applyFont="1" applyFill="1" applyBorder="1" applyAlignment="1" applyProtection="1">
      <alignment horizontal="center"/>
      <protection/>
    </xf>
    <xf numFmtId="0" fontId="3" fillId="40" borderId="13" xfId="37" applyFont="1" applyFill="1" applyBorder="1" applyAlignment="1" applyProtection="1">
      <alignment/>
      <protection/>
    </xf>
    <xf numFmtId="0" fontId="3" fillId="40" borderId="10" xfId="37" applyFont="1" applyFill="1" applyBorder="1" applyAlignment="1" applyProtection="1">
      <alignment horizontal="center"/>
      <protection/>
    </xf>
    <xf numFmtId="0" fontId="3" fillId="40" borderId="11" xfId="37" applyFont="1" applyFill="1" applyBorder="1" applyAlignment="1" applyProtection="1">
      <alignment horizontal="center"/>
      <protection/>
    </xf>
    <xf numFmtId="0" fontId="3" fillId="40" borderId="11" xfId="37" applyFont="1" applyFill="1" applyBorder="1" applyAlignment="1" applyProtection="1">
      <alignment/>
      <protection/>
    </xf>
    <xf numFmtId="184" fontId="3" fillId="40" borderId="26" xfId="37" applyNumberFormat="1" applyFont="1" applyFill="1" applyBorder="1" applyAlignment="1" applyProtection="1">
      <alignment horizontal="right"/>
      <protection/>
    </xf>
    <xf numFmtId="184" fontId="3" fillId="43" borderId="47" xfId="37" applyNumberFormat="1" applyFont="1" applyFill="1" applyBorder="1" applyAlignment="1" applyProtection="1">
      <alignment horizontal="right"/>
      <protection/>
    </xf>
    <xf numFmtId="0" fontId="3" fillId="40" borderId="22" xfId="37" applyFont="1" applyFill="1" applyBorder="1" applyAlignment="1" applyProtection="1">
      <alignment/>
      <protection/>
    </xf>
    <xf numFmtId="0" fontId="3" fillId="40" borderId="48" xfId="37" applyFont="1" applyFill="1" applyBorder="1" applyAlignment="1" applyProtection="1">
      <alignment horizontal="center"/>
      <protection/>
    </xf>
    <xf numFmtId="0" fontId="3" fillId="44" borderId="46" xfId="36" applyNumberFormat="1" applyFont="1" applyFill="1" applyBorder="1">
      <alignment/>
    </xf>
    <xf numFmtId="184" fontId="3" fillId="44" borderId="47" xfId="37" applyNumberFormat="1" applyFont="1" applyFill="1" applyBorder="1" applyAlignment="1" applyProtection="1">
      <alignment horizontal="right"/>
      <protection/>
    </xf>
    <xf numFmtId="184" fontId="3" fillId="0" borderId="0" xfId="36" applyNumberFormat="1" applyFont="1">
      <alignment/>
    </xf>
    <xf numFmtId="0" fontId="3" fillId="40" borderId="28" xfId="37" applyFont="1" applyFill="1" applyBorder="1" applyAlignment="1" applyProtection="1">
      <alignment/>
      <protection/>
    </xf>
    <xf numFmtId="0" fontId="3" fillId="40" borderId="12" xfId="37" applyFont="1" applyFill="1" applyBorder="1" applyAlignment="1" applyProtection="1">
      <alignment horizontal="center"/>
      <protection/>
    </xf>
    <xf numFmtId="0" fontId="3" fillId="0" borderId="12" xfId="37" applyFont="1" applyFill="1" applyBorder="1" applyAlignment="1" applyProtection="1">
      <alignment/>
      <protection/>
    </xf>
    <xf numFmtId="184" fontId="3" fillId="40" borderId="24" xfId="37" applyNumberFormat="1" applyFont="1" applyFill="1" applyBorder="1" applyAlignment="1" applyProtection="1">
      <alignment horizontal="right"/>
      <protection/>
    </xf>
    <xf numFmtId="0" fontId="3" fillId="45" borderId="46" xfId="36" applyNumberFormat="1" applyFont="1" applyFill="1" applyBorder="1">
      <alignment/>
    </xf>
    <xf numFmtId="184" fontId="3" fillId="45" borderId="47" xfId="37" applyNumberFormat="1" applyFont="1" applyFill="1" applyBorder="1" applyAlignment="1" applyProtection="1">
      <alignment horizontal="right"/>
      <protection/>
    </xf>
    <xf numFmtId="182" fontId="4" fillId="46" borderId="49" xfId="37" applyNumberFormat="1" applyFont="1" applyFill="1" applyBorder="1" applyAlignment="1" applyProtection="1">
      <alignment horizontal="right"/>
      <protection/>
    </xf>
    <xf numFmtId="0" fontId="3" fillId="0" borderId="50" xfId="36" applyNumberFormat="1" applyFont="1" applyBorder="1">
      <alignment/>
    </xf>
    <xf numFmtId="184" fontId="3" fillId="40" borderId="51" xfId="37" applyNumberFormat="1" applyFont="1" applyFill="1" applyBorder="1" applyAlignment="1" applyProtection="1">
      <alignment horizontal="right"/>
      <protection/>
    </xf>
    <xf numFmtId="49" fontId="3" fillId="0" borderId="13" xfId="37" applyNumberFormat="1" applyFont="1" applyFill="1" applyBorder="1" applyAlignment="1" applyProtection="1">
      <alignment horizontal="center"/>
      <protection/>
    </xf>
    <xf numFmtId="0" fontId="3" fillId="0" borderId="10" xfId="37" applyFont="1" applyFill="1" applyBorder="1" applyAlignment="1" applyProtection="1">
      <alignment horizontal="center"/>
      <protection/>
    </xf>
    <xf numFmtId="0" fontId="3" fillId="0" borderId="10" xfId="37" applyFont="1" applyFill="1" applyBorder="1" applyAlignment="1" applyProtection="1">
      <alignment/>
      <protection/>
    </xf>
    <xf numFmtId="182" fontId="3" fillId="0" borderId="25" xfId="37" applyNumberFormat="1" applyFont="1" applyFill="1" applyBorder="1" applyAlignment="1" applyProtection="1">
      <alignment/>
      <protection/>
    </xf>
    <xf numFmtId="49" fontId="4" fillId="42" borderId="0" xfId="36" applyNumberFormat="1" applyFont="1" applyFill="1" applyAlignment="1">
      <alignment horizontal="center"/>
    </xf>
    <xf numFmtId="0" fontId="4" fillId="42" borderId="0" xfId="36" applyNumberFormat="1" applyFont="1" applyFill="1" applyAlignment="1">
      <alignment horizontal="center"/>
    </xf>
    <xf numFmtId="0" fontId="3" fillId="40" borderId="10" xfId="37" applyFont="1" applyFill="1" applyBorder="1" applyAlignment="1" applyProtection="1">
      <alignment/>
      <protection/>
    </xf>
    <xf numFmtId="182" fontId="3" fillId="0" borderId="0" xfId="36" applyNumberFormat="1" applyFont="1">
      <alignment/>
    </xf>
    <xf numFmtId="182" fontId="3" fillId="43" borderId="25" xfId="37" applyNumberFormat="1" applyFont="1" applyFill="1" applyBorder="1" applyAlignment="1" applyProtection="1">
      <alignment/>
      <protection/>
    </xf>
    <xf numFmtId="49" fontId="4" fillId="47" borderId="13" xfId="37" applyNumberFormat="1" applyFont="1" applyFill="1" applyBorder="1" applyAlignment="1" applyProtection="1">
      <alignment horizontal="center"/>
      <protection/>
    </xf>
    <xf numFmtId="0" fontId="4" fillId="47" borderId="10" xfId="37" applyFont="1" applyFill="1" applyBorder="1" applyAlignment="1" applyProtection="1">
      <alignment horizontal="center"/>
      <protection/>
    </xf>
    <xf numFmtId="0" fontId="4" fillId="47" borderId="10" xfId="37" applyFont="1" applyFill="1" applyBorder="1" applyAlignment="1" applyProtection="1">
      <alignment/>
      <protection/>
    </xf>
    <xf numFmtId="182" fontId="4" fillId="47" borderId="25" xfId="37" applyNumberFormat="1" applyFont="1" applyFill="1" applyBorder="1" applyAlignment="1" applyProtection="1">
      <alignment horizontal="right"/>
      <protection/>
    </xf>
    <xf numFmtId="0" fontId="4" fillId="47" borderId="10" xfId="37" applyFont="1" applyFill="1" applyBorder="1" applyAlignment="1" applyProtection="1">
      <alignment horizontal="left"/>
      <protection/>
    </xf>
    <xf numFmtId="182" fontId="4" fillId="47" borderId="25" xfId="37" applyNumberFormat="1" applyFont="1" applyFill="1" applyBorder="1" applyAlignment="1" applyProtection="1">
      <alignment/>
      <protection/>
    </xf>
    <xf numFmtId="4" fontId="3" fillId="0" borderId="0" xfId="36" applyNumberFormat="1" applyFont="1">
      <alignment/>
    </xf>
    <xf numFmtId="182" fontId="3" fillId="39" borderId="25" xfId="37" applyNumberFormat="1" applyFont="1" applyFill="1" applyBorder="1" applyAlignment="1" applyProtection="1">
      <alignment/>
      <protection/>
    </xf>
    <xf numFmtId="0" fontId="3" fillId="0" borderId="10" xfId="37" applyFont="1" applyFill="1" applyBorder="1" applyAlignment="1" applyProtection="1">
      <alignment horizontal="left"/>
      <protection/>
    </xf>
    <xf numFmtId="182" fontId="4" fillId="47" borderId="26" xfId="37" applyNumberFormat="1" applyFont="1" applyFill="1" applyBorder="1" applyAlignment="1" applyProtection="1">
      <alignment/>
      <protection/>
    </xf>
    <xf numFmtId="0" fontId="3" fillId="45" borderId="52" xfId="37" applyFont="1" applyFill="1" applyBorder="1" applyAlignment="1" applyProtection="1">
      <alignment/>
      <protection/>
    </xf>
    <xf numFmtId="0" fontId="3" fillId="45" borderId="53" xfId="37" applyFont="1" applyFill="1" applyBorder="1" applyAlignment="1" applyProtection="1">
      <alignment/>
      <protection/>
    </xf>
    <xf numFmtId="0" fontId="4" fillId="45" borderId="53" xfId="37" applyFont="1" applyFill="1" applyBorder="1" applyAlignment="1" applyProtection="1">
      <alignment/>
      <protection/>
    </xf>
    <xf numFmtId="189" fontId="4" fillId="45" borderId="54" xfId="37" applyNumberFormat="1" applyFont="1" applyFill="1" applyBorder="1" applyAlignment="1" applyProtection="1">
      <alignment/>
      <protection/>
    </xf>
    <xf numFmtId="16" fontId="3" fillId="0" borderId="0" xfId="36" applyNumberFormat="1" applyFont="1">
      <alignment/>
    </xf>
    <xf numFmtId="0" fontId="3" fillId="0" borderId="0" xfId="36" applyNumberFormat="1" applyFont="1" applyAlignment="1">
      <alignment horizontal="right"/>
    </xf>
    <xf numFmtId="0" fontId="3" fillId="47" borderId="13" xfId="37" applyFont="1" applyFill="1" applyBorder="1" applyAlignment="1" applyProtection="1">
      <alignment/>
      <protection/>
    </xf>
    <xf numFmtId="0" fontId="3" fillId="47" borderId="10" xfId="37" applyFont="1" applyFill="1" applyBorder="1" applyAlignment="1" applyProtection="1">
      <alignment/>
      <protection/>
    </xf>
    <xf numFmtId="1" fontId="3" fillId="0" borderId="0" xfId="36" applyNumberFormat="1" applyFont="1">
      <alignment/>
    </xf>
    <xf numFmtId="182" fontId="3" fillId="0" borderId="25" xfId="37" applyNumberFormat="1" applyFont="1" applyFill="1" applyBorder="1" applyAlignment="1" applyProtection="1">
      <alignment horizontal="right"/>
      <protection/>
    </xf>
    <xf numFmtId="49" fontId="4" fillId="47" borderId="22" xfId="37" applyNumberFormat="1" applyFont="1" applyFill="1" applyBorder="1" applyAlignment="1" applyProtection="1">
      <alignment horizontal="center"/>
      <protection/>
    </xf>
    <xf numFmtId="0" fontId="4" fillId="47" borderId="11" xfId="37" applyFont="1" applyFill="1" applyBorder="1" applyAlignment="1" applyProtection="1">
      <alignment horizontal="center"/>
      <protection/>
    </xf>
    <xf numFmtId="0" fontId="4" fillId="47" borderId="11" xfId="37" applyFont="1" applyFill="1" applyBorder="1" applyAlignment="1" applyProtection="1">
      <alignment/>
      <protection/>
    </xf>
    <xf numFmtId="182" fontId="4" fillId="47" borderId="26" xfId="37" applyNumberFormat="1" applyFont="1" applyFill="1" applyBorder="1" applyAlignment="1" applyProtection="1">
      <alignment horizontal="right"/>
      <protection/>
    </xf>
    <xf numFmtId="0" fontId="3" fillId="45" borderId="28" xfId="37" applyFont="1" applyFill="1" applyBorder="1" applyAlignment="1" applyProtection="1">
      <alignment/>
      <protection/>
    </xf>
    <xf numFmtId="0" fontId="3" fillId="45" borderId="12" xfId="37" applyFont="1" applyFill="1" applyBorder="1" applyAlignment="1" applyProtection="1">
      <alignment/>
      <protection/>
    </xf>
    <xf numFmtId="0" fontId="4" fillId="45" borderId="12" xfId="37" applyFont="1" applyFill="1" applyBorder="1" applyAlignment="1" applyProtection="1">
      <alignment/>
      <protection/>
    </xf>
    <xf numFmtId="182" fontId="4" fillId="45" borderId="24" xfId="37" applyNumberFormat="1" applyFont="1" applyFill="1" applyBorder="1" applyAlignment="1" applyProtection="1">
      <alignment horizontal="right"/>
      <protection/>
    </xf>
    <xf numFmtId="0" fontId="3" fillId="0" borderId="12" xfId="37" applyFont="1" applyFill="1" applyBorder="1" applyAlignment="1" applyProtection="1">
      <alignment horizontal="center"/>
      <protection/>
    </xf>
    <xf numFmtId="49" fontId="3" fillId="0" borderId="22" xfId="37" applyNumberFormat="1" applyFont="1" applyFill="1" applyBorder="1" applyAlignment="1" applyProtection="1">
      <alignment horizontal="center"/>
      <protection/>
    </xf>
    <xf numFmtId="0" fontId="3" fillId="0" borderId="15" xfId="37" applyFont="1" applyFill="1" applyBorder="1" applyAlignment="1" applyProtection="1">
      <alignment horizontal="center"/>
      <protection/>
    </xf>
    <xf numFmtId="0" fontId="13" fillId="0" borderId="0" xfId="36" applyNumberFormat="1" applyFont="1">
      <alignment/>
    </xf>
    <xf numFmtId="180" fontId="3" fillId="32" borderId="32" xfId="36" applyFont="1" applyFill="1" applyBorder="1" applyAlignment="1">
      <alignment/>
    </xf>
    <xf numFmtId="183" fontId="3" fillId="32" borderId="34" xfId="36" applyNumberFormat="1" applyFont="1" applyFill="1" applyBorder="1" applyAlignment="1">
      <alignment horizontal="right"/>
    </xf>
    <xf numFmtId="182" fontId="4" fillId="37" borderId="30" xfId="36" applyNumberFormat="1" applyFont="1" applyFill="1" applyBorder="1" applyAlignment="1">
      <alignment horizontal="center"/>
    </xf>
    <xf numFmtId="182" fontId="14" fillId="48" borderId="30" xfId="36" applyNumberFormat="1" applyFont="1" applyFill="1" applyBorder="1" applyAlignment="1">
      <alignment horizontal="center"/>
    </xf>
    <xf numFmtId="187" fontId="7" fillId="0" borderId="24" xfId="36" applyNumberFormat="1" applyFont="1" applyFill="1" applyBorder="1" applyAlignment="1">
      <alignment horizontal="right"/>
    </xf>
    <xf numFmtId="187" fontId="7" fillId="0" borderId="55" xfId="36" applyNumberFormat="1" applyFont="1" applyFill="1" applyBorder="1" applyAlignment="1">
      <alignment horizontal="right"/>
    </xf>
    <xf numFmtId="182" fontId="3" fillId="0" borderId="56" xfId="36" applyNumberFormat="1" applyFont="1" applyFill="1" applyBorder="1" applyAlignment="1">
      <alignment/>
    </xf>
    <xf numFmtId="180" fontId="3" fillId="32" borderId="15" xfId="36" applyFont="1" applyFill="1" applyBorder="1" applyAlignment="1">
      <alignment/>
    </xf>
    <xf numFmtId="183" fontId="3" fillId="32" borderId="29" xfId="36" applyNumberFormat="1" applyFont="1" applyFill="1" applyBorder="1" applyAlignment="1">
      <alignment horizontal="right"/>
    </xf>
    <xf numFmtId="182" fontId="4" fillId="36" borderId="30" xfId="36" applyNumberFormat="1" applyFont="1" applyFill="1" applyBorder="1" applyAlignment="1">
      <alignment horizontal="right"/>
    </xf>
    <xf numFmtId="180" fontId="3" fillId="0" borderId="22" xfId="36" applyFont="1" applyFill="1" applyBorder="1" applyAlignment="1">
      <alignment/>
    </xf>
    <xf numFmtId="182" fontId="4" fillId="36" borderId="57" xfId="36" applyNumberFormat="1" applyFont="1" applyFill="1" applyBorder="1" applyAlignment="1">
      <alignment horizontal="right"/>
    </xf>
    <xf numFmtId="182" fontId="4" fillId="36" borderId="58" xfId="36" applyNumberFormat="1" applyFont="1" applyFill="1" applyBorder="1" applyAlignment="1">
      <alignment horizontal="right"/>
    </xf>
    <xf numFmtId="182" fontId="9" fillId="37" borderId="59" xfId="36" applyNumberFormat="1" applyFont="1" applyFill="1" applyBorder="1" applyAlignment="1">
      <alignment horizontal="right"/>
    </xf>
    <xf numFmtId="182" fontId="12" fillId="0" borderId="60" xfId="36" applyNumberFormat="1" applyFont="1" applyFill="1" applyBorder="1" applyAlignment="1">
      <alignment/>
    </xf>
    <xf numFmtId="180" fontId="3" fillId="32" borderId="37" xfId="36" applyFont="1" applyFill="1" applyBorder="1" applyAlignment="1">
      <alignment horizontal="center"/>
    </xf>
    <xf numFmtId="182" fontId="3" fillId="0" borderId="55" xfId="36" applyNumberFormat="1" applyFont="1" applyFill="1" applyBorder="1" applyAlignment="1">
      <alignment/>
    </xf>
    <xf numFmtId="182" fontId="3" fillId="0" borderId="33" xfId="36" applyNumberFormat="1" applyFont="1" applyFill="1" applyBorder="1" applyAlignment="1">
      <alignment/>
    </xf>
    <xf numFmtId="190" fontId="4" fillId="49" borderId="61" xfId="36" applyNumberFormat="1" applyFont="1" applyFill="1" applyBorder="1" applyAlignment="1">
      <alignment horizontal="center" vertical="center" wrapText="1"/>
    </xf>
    <xf numFmtId="182" fontId="4" fillId="50" borderId="61" xfId="36" applyNumberFormat="1" applyFont="1" applyFill="1" applyBorder="1" applyAlignment="1">
      <alignment horizontal="center"/>
    </xf>
    <xf numFmtId="190" fontId="4" fillId="49" borderId="62" xfId="36" applyNumberFormat="1" applyFont="1" applyFill="1" applyBorder="1" applyAlignment="1">
      <alignment horizontal="center" vertical="center" wrapText="1"/>
    </xf>
    <xf numFmtId="188" fontId="3" fillId="0" borderId="24" xfId="36" applyNumberFormat="1" applyFont="1" applyFill="1" applyBorder="1" applyAlignment="1">
      <alignment/>
    </xf>
    <xf numFmtId="180" fontId="3" fillId="0" borderId="38" xfId="36" applyFont="1" applyFill="1" applyBorder="1" applyAlignment="1">
      <alignment/>
    </xf>
    <xf numFmtId="180" fontId="15" fillId="0" borderId="28" xfId="36" applyFont="1" applyFill="1" applyBorder="1" applyAlignment="1">
      <alignment/>
    </xf>
    <xf numFmtId="180" fontId="4" fillId="0" borderId="28" xfId="36" applyFont="1" applyFill="1" applyBorder="1" applyAlignment="1">
      <alignment/>
    </xf>
    <xf numFmtId="180" fontId="4" fillId="0" borderId="60" xfId="36" applyFont="1" applyFill="1" applyBorder="1" applyAlignment="1">
      <alignment horizontal="center"/>
    </xf>
    <xf numFmtId="190" fontId="15" fillId="0" borderId="24" xfId="36" applyNumberFormat="1" applyFont="1" applyFill="1" applyBorder="1" applyAlignment="1">
      <alignment/>
    </xf>
    <xf numFmtId="190" fontId="4" fillId="0" borderId="24" xfId="36" applyNumberFormat="1" applyFont="1" applyFill="1" applyBorder="1" applyAlignment="1">
      <alignment/>
    </xf>
    <xf numFmtId="180" fontId="3" fillId="38" borderId="28" xfId="36" applyFont="1" applyFill="1" applyBorder="1" applyAlignment="1">
      <alignment/>
    </xf>
    <xf numFmtId="190" fontId="3" fillId="38" borderId="24" xfId="36" applyNumberFormat="1" applyFont="1" applyFill="1" applyBorder="1" applyAlignment="1">
      <alignment/>
    </xf>
    <xf numFmtId="180" fontId="3" fillId="38" borderId="31" xfId="36" applyFont="1" applyFill="1" applyBorder="1" applyAlignment="1">
      <alignment/>
    </xf>
    <xf numFmtId="190" fontId="15" fillId="38" borderId="55" xfId="36" applyNumberFormat="1" applyFont="1" applyFill="1" applyBorder="1" applyAlignment="1">
      <alignment horizontal="center"/>
    </xf>
    <xf numFmtId="182" fontId="12" fillId="0" borderId="24" xfId="36" applyNumberFormat="1" applyFont="1" applyFill="1" applyBorder="1" applyAlignment="1">
      <alignment/>
    </xf>
    <xf numFmtId="180" fontId="4" fillId="33" borderId="31" xfId="36" applyFont="1" applyFill="1" applyBorder="1" applyAlignment="1">
      <alignment horizontal="center"/>
    </xf>
    <xf numFmtId="180" fontId="4" fillId="33" borderId="37" xfId="36" applyFont="1" applyFill="1" applyBorder="1" applyAlignment="1">
      <alignment horizontal="center"/>
    </xf>
    <xf numFmtId="188" fontId="3" fillId="0" borderId="29" xfId="36" applyNumberFormat="1" applyFont="1" applyFill="1" applyBorder="1" applyAlignment="1">
      <alignment/>
    </xf>
    <xf numFmtId="49" fontId="3" fillId="34" borderId="35" xfId="36" applyNumberFormat="1" applyFont="1" applyFill="1" applyBorder="1" applyAlignment="1">
      <alignment horizontal="center"/>
    </xf>
    <xf numFmtId="180" fontId="3" fillId="34" borderId="36" xfId="36" applyFont="1" applyFill="1" applyBorder="1" applyAlignment="1">
      <alignment horizontal="center"/>
    </xf>
    <xf numFmtId="180" fontId="3" fillId="35" borderId="36" xfId="36" applyFont="1" applyFill="1" applyBorder="1" applyAlignment="1">
      <alignment/>
    </xf>
    <xf numFmtId="49" fontId="3" fillId="0" borderId="12" xfId="36" applyNumberFormat="1" applyFont="1" applyFill="1" applyBorder="1" applyAlignment="1">
      <alignment horizontal="center"/>
    </xf>
    <xf numFmtId="182" fontId="3" fillId="51" borderId="25" xfId="37" applyNumberFormat="1" applyFont="1" applyFill="1" applyBorder="1" applyAlignment="1" applyProtection="1">
      <alignment horizontal="right"/>
      <protection/>
    </xf>
    <xf numFmtId="0" fontId="3" fillId="52" borderId="12" xfId="37" applyFont="1" applyFill="1" applyBorder="1" applyAlignment="1" applyProtection="1">
      <alignment/>
      <protection/>
    </xf>
    <xf numFmtId="191" fontId="3" fillId="0" borderId="0" xfId="36" applyNumberFormat="1" applyFont="1">
      <alignment/>
    </xf>
    <xf numFmtId="180" fontId="5" fillId="0" borderId="0" xfId="36" applyFont="1" applyFill="1" applyAlignment="1">
      <alignment/>
    </xf>
    <xf numFmtId="180" fontId="6" fillId="0" borderId="0" xfId="36" applyFont="1" applyFill="1" applyBorder="1" applyAlignment="1">
      <alignment horizontal="left" vertical="center" wrapText="1"/>
    </xf>
    <xf numFmtId="0" fontId="3" fillId="53" borderId="12" xfId="37" applyFont="1" applyFill="1" applyBorder="1" applyAlignment="1" applyProtection="1">
      <alignment/>
      <protection/>
    </xf>
    <xf numFmtId="0" fontId="3" fillId="53" borderId="12" xfId="37" applyFont="1" applyFill="1" applyBorder="1" applyAlignment="1" applyProtection="1">
      <alignment horizontal="center"/>
      <protection/>
    </xf>
    <xf numFmtId="189" fontId="13" fillId="54" borderId="59" xfId="36" applyNumberFormat="1" applyFont="1" applyFill="1" applyBorder="1">
      <alignment/>
    </xf>
    <xf numFmtId="182" fontId="3" fillId="0" borderId="24" xfId="37" applyNumberFormat="1" applyFont="1" applyFill="1" applyBorder="1" applyAlignment="1" applyProtection="1">
      <alignment horizontal="right"/>
      <protection/>
    </xf>
    <xf numFmtId="182" fontId="3" fillId="0" borderId="56" xfId="37" applyNumberFormat="1" applyFont="1" applyFill="1" applyBorder="1" applyAlignment="1" applyProtection="1">
      <alignment/>
      <protection/>
    </xf>
    <xf numFmtId="182" fontId="3" fillId="0" borderId="29" xfId="37" applyNumberFormat="1" applyFont="1" applyFill="1" applyBorder="1" applyAlignment="1" applyProtection="1">
      <alignment horizontal="right"/>
      <protection/>
    </xf>
    <xf numFmtId="49" fontId="3" fillId="0" borderId="28" xfId="37" applyNumberFormat="1" applyFont="1" applyFill="1" applyBorder="1" applyAlignment="1" applyProtection="1">
      <alignment horizontal="center"/>
      <protection/>
    </xf>
    <xf numFmtId="49" fontId="3" fillId="0" borderId="63" xfId="37" applyNumberFormat="1" applyFont="1" applyFill="1" applyBorder="1" applyAlignment="1" applyProtection="1">
      <alignment horizontal="center"/>
      <protection/>
    </xf>
    <xf numFmtId="49" fontId="3" fillId="55" borderId="28" xfId="37" applyNumberFormat="1" applyFont="1" applyFill="1" applyBorder="1" applyAlignment="1" applyProtection="1">
      <alignment horizontal="center"/>
      <protection/>
    </xf>
    <xf numFmtId="0" fontId="3" fillId="52" borderId="24" xfId="37" applyFont="1" applyFill="1" applyBorder="1" applyAlignment="1" applyProtection="1">
      <alignment/>
      <protection/>
    </xf>
    <xf numFmtId="182" fontId="3" fillId="53" borderId="24" xfId="37" applyNumberFormat="1" applyFont="1" applyFill="1" applyBorder="1" applyAlignment="1" applyProtection="1">
      <alignment/>
      <protection/>
    </xf>
    <xf numFmtId="180" fontId="3" fillId="0" borderId="0" xfId="36" applyFont="1" applyFill="1" applyAlignment="1">
      <alignment/>
    </xf>
    <xf numFmtId="49" fontId="3" fillId="0" borderId="28" xfId="36" applyNumberFormat="1" applyFont="1" applyFill="1" applyBorder="1" applyAlignment="1">
      <alignment horizontal="center"/>
    </xf>
    <xf numFmtId="180" fontId="3" fillId="0" borderId="12" xfId="36" applyFont="1" applyFill="1" applyBorder="1" applyAlignment="1">
      <alignment/>
    </xf>
    <xf numFmtId="180" fontId="3" fillId="32" borderId="12" xfId="36" applyFont="1" applyFill="1" applyBorder="1" applyAlignment="1">
      <alignment horizontal="center"/>
    </xf>
    <xf numFmtId="183" fontId="3" fillId="32" borderId="64" xfId="36" applyNumberFormat="1" applyFont="1" applyFill="1" applyBorder="1" applyAlignment="1">
      <alignment horizontal="right"/>
    </xf>
    <xf numFmtId="183" fontId="12" fillId="32" borderId="64" xfId="36" applyNumberFormat="1" applyFont="1" applyFill="1" applyBorder="1" applyAlignment="1">
      <alignment horizontal="right"/>
    </xf>
    <xf numFmtId="182" fontId="4" fillId="36" borderId="64" xfId="36" applyNumberFormat="1" applyFont="1" applyFill="1" applyBorder="1" applyAlignment="1">
      <alignment horizontal="right"/>
    </xf>
    <xf numFmtId="182" fontId="3" fillId="0" borderId="65" xfId="36" applyNumberFormat="1" applyFont="1" applyFill="1" applyBorder="1" applyAlignment="1">
      <alignment horizontal="right"/>
    </xf>
    <xf numFmtId="182" fontId="3" fillId="0" borderId="23" xfId="36" applyNumberFormat="1" applyFont="1" applyFill="1" applyBorder="1" applyAlignment="1">
      <alignment horizontal="right"/>
    </xf>
    <xf numFmtId="182" fontId="3" fillId="0" borderId="48" xfId="36" applyNumberFormat="1" applyFont="1" applyFill="1" applyBorder="1" applyAlignment="1">
      <alignment horizontal="right"/>
    </xf>
    <xf numFmtId="182" fontId="3" fillId="0" borderId="64" xfId="36" applyNumberFormat="1" applyFont="1" applyFill="1" applyBorder="1" applyAlignment="1">
      <alignment horizontal="right"/>
    </xf>
    <xf numFmtId="182" fontId="4" fillId="36" borderId="48" xfId="36" applyNumberFormat="1" applyFont="1" applyFill="1" applyBorder="1" applyAlignment="1">
      <alignment horizontal="right"/>
    </xf>
    <xf numFmtId="182" fontId="4" fillId="37" borderId="66" xfId="36" applyNumberFormat="1" applyFont="1" applyFill="1" applyBorder="1" applyAlignment="1">
      <alignment horizontal="right"/>
    </xf>
    <xf numFmtId="182" fontId="3" fillId="0" borderId="67" xfId="36" applyNumberFormat="1" applyFont="1" applyFill="1" applyBorder="1" applyAlignment="1">
      <alignment/>
    </xf>
    <xf numFmtId="182" fontId="4" fillId="34" borderId="66" xfId="36" applyNumberFormat="1" applyFont="1" applyFill="1" applyBorder="1" applyAlignment="1">
      <alignment horizontal="right"/>
    </xf>
    <xf numFmtId="188" fontId="3" fillId="0" borderId="68" xfId="36" applyNumberFormat="1" applyFont="1" applyFill="1" applyBorder="1" applyAlignment="1">
      <alignment/>
    </xf>
    <xf numFmtId="182" fontId="3" fillId="0" borderId="67" xfId="36" applyNumberFormat="1" applyFont="1" applyFill="1" applyBorder="1" applyAlignment="1">
      <alignment horizontal="right"/>
    </xf>
    <xf numFmtId="182" fontId="3" fillId="0" borderId="68" xfId="36" applyNumberFormat="1" applyFont="1" applyFill="1" applyBorder="1" applyAlignment="1">
      <alignment horizontal="right"/>
    </xf>
    <xf numFmtId="180" fontId="3" fillId="0" borderId="63" xfId="36" applyFont="1" applyFill="1" applyBorder="1" applyAlignment="1">
      <alignment/>
    </xf>
    <xf numFmtId="182" fontId="4" fillId="37" borderId="69" xfId="36" applyNumberFormat="1" applyFont="1" applyFill="1" applyBorder="1" applyAlignment="1">
      <alignment horizontal="right"/>
    </xf>
    <xf numFmtId="180" fontId="6" fillId="0" borderId="70" xfId="36" applyFont="1" applyFill="1" applyBorder="1" applyAlignment="1">
      <alignment horizontal="left"/>
    </xf>
    <xf numFmtId="180" fontId="6" fillId="0" borderId="58" xfId="36" applyFont="1" applyFill="1" applyBorder="1" applyAlignment="1">
      <alignment/>
    </xf>
    <xf numFmtId="182" fontId="59" fillId="56" borderId="59" xfId="36" applyNumberFormat="1" applyFont="1" applyFill="1" applyBorder="1" applyAlignment="1">
      <alignment horizontal="right"/>
    </xf>
    <xf numFmtId="182" fontId="59" fillId="56" borderId="71" xfId="36" applyNumberFormat="1" applyFont="1" applyFill="1" applyBorder="1" applyAlignment="1">
      <alignment horizontal="right"/>
    </xf>
    <xf numFmtId="180" fontId="3" fillId="32" borderId="12" xfId="36" applyFont="1" applyFill="1" applyBorder="1" applyAlignment="1">
      <alignment/>
    </xf>
    <xf numFmtId="180" fontId="8" fillId="0" borderId="0" xfId="36" applyFont="1" applyFill="1" applyAlignment="1">
      <alignment/>
    </xf>
    <xf numFmtId="180" fontId="4" fillId="33" borderId="72" xfId="36" applyFont="1" applyFill="1" applyBorder="1" applyAlignment="1">
      <alignment horizontal="center" vertical="center"/>
    </xf>
    <xf numFmtId="180" fontId="4" fillId="33" borderId="73" xfId="36" applyFont="1" applyFill="1" applyBorder="1" applyAlignment="1">
      <alignment horizontal="center" vertical="center"/>
    </xf>
    <xf numFmtId="180" fontId="4" fillId="33" borderId="11" xfId="36" applyFont="1" applyFill="1" applyBorder="1" applyAlignment="1">
      <alignment horizontal="center" vertical="center"/>
    </xf>
    <xf numFmtId="180" fontId="4" fillId="33" borderId="58" xfId="36" applyFont="1" applyFill="1" applyBorder="1" applyAlignment="1">
      <alignment horizontal="center" vertical="center" wrapText="1"/>
    </xf>
    <xf numFmtId="180" fontId="4" fillId="33" borderId="34" xfId="36" applyFont="1" applyFill="1" applyBorder="1" applyAlignment="1">
      <alignment horizontal="center" vertical="center" wrapText="1"/>
    </xf>
    <xf numFmtId="180" fontId="7" fillId="36" borderId="28" xfId="36" applyFont="1" applyFill="1" applyBorder="1" applyAlignment="1">
      <alignment horizontal="center"/>
    </xf>
    <xf numFmtId="180" fontId="7" fillId="36" borderId="12" xfId="36" applyFont="1" applyFill="1" applyBorder="1" applyAlignment="1">
      <alignment horizontal="center"/>
    </xf>
    <xf numFmtId="180" fontId="4" fillId="33" borderId="12" xfId="36" applyFont="1" applyFill="1" applyBorder="1" applyAlignment="1">
      <alignment horizontal="center" vertical="center"/>
    </xf>
    <xf numFmtId="180" fontId="4" fillId="33" borderId="37" xfId="36" applyFont="1" applyFill="1" applyBorder="1" applyAlignment="1">
      <alignment horizontal="center" vertical="center"/>
    </xf>
    <xf numFmtId="49" fontId="59" fillId="56" borderId="74" xfId="36" applyNumberFormat="1" applyFont="1" applyFill="1" applyBorder="1" applyAlignment="1">
      <alignment horizontal="center"/>
    </xf>
    <xf numFmtId="49" fontId="59" fillId="56" borderId="75" xfId="36" applyNumberFormat="1" applyFont="1" applyFill="1" applyBorder="1" applyAlignment="1">
      <alignment horizontal="center"/>
    </xf>
    <xf numFmtId="49" fontId="7" fillId="34" borderId="35" xfId="36" applyNumberFormat="1" applyFont="1" applyFill="1" applyBorder="1" applyAlignment="1">
      <alignment horizontal="center"/>
    </xf>
    <xf numFmtId="49" fontId="7" fillId="34" borderId="36" xfId="36" applyNumberFormat="1" applyFont="1" applyFill="1" applyBorder="1" applyAlignment="1">
      <alignment horizontal="center"/>
    </xf>
    <xf numFmtId="180" fontId="4" fillId="33" borderId="24" xfId="36" applyFont="1" applyFill="1" applyBorder="1" applyAlignment="1">
      <alignment horizontal="center" vertical="center" wrapText="1"/>
    </xf>
    <xf numFmtId="180" fontId="4" fillId="33" borderId="55" xfId="36" applyFont="1" applyFill="1" applyBorder="1" applyAlignment="1">
      <alignment horizontal="center" vertical="center" wrapText="1"/>
    </xf>
    <xf numFmtId="180" fontId="2" fillId="0" borderId="0" xfId="36" applyFont="1" applyFill="1" applyBorder="1" applyAlignment="1">
      <alignment horizontal="left" vertical="center" wrapText="1"/>
    </xf>
    <xf numFmtId="180" fontId="6" fillId="0" borderId="0" xfId="36" applyFont="1" applyFill="1" applyBorder="1" applyAlignment="1">
      <alignment horizontal="left" vertical="center" wrapText="1"/>
    </xf>
    <xf numFmtId="180" fontId="7" fillId="34" borderId="35" xfId="36" applyFont="1" applyFill="1" applyBorder="1" applyAlignment="1">
      <alignment horizontal="left"/>
    </xf>
    <xf numFmtId="180" fontId="7" fillId="34" borderId="36" xfId="36" applyFont="1" applyFill="1" applyBorder="1" applyAlignment="1">
      <alignment horizontal="left"/>
    </xf>
    <xf numFmtId="180" fontId="8" fillId="0" borderId="76" xfId="36" applyFont="1" applyFill="1" applyBorder="1" applyAlignment="1">
      <alignment horizontal="center"/>
    </xf>
    <xf numFmtId="180" fontId="4" fillId="33" borderId="77" xfId="36" applyFont="1" applyFill="1" applyBorder="1" applyAlignment="1">
      <alignment horizontal="center" vertical="center" wrapText="1"/>
    </xf>
    <xf numFmtId="180" fontId="4" fillId="33" borderId="26" xfId="36" applyFont="1" applyFill="1" applyBorder="1" applyAlignment="1">
      <alignment horizontal="center" vertical="center" wrapText="1"/>
    </xf>
    <xf numFmtId="180" fontId="4" fillId="33" borderId="78" xfId="36" applyFont="1" applyFill="1" applyBorder="1" applyAlignment="1">
      <alignment horizontal="center" vertical="center" wrapText="1"/>
    </xf>
    <xf numFmtId="180" fontId="4" fillId="33" borderId="79" xfId="36" applyFont="1" applyFill="1" applyBorder="1" applyAlignment="1">
      <alignment horizontal="center" vertical="center" wrapText="1"/>
    </xf>
    <xf numFmtId="49" fontId="7" fillId="34" borderId="35" xfId="36" applyNumberFormat="1" applyFont="1" applyFill="1" applyBorder="1" applyAlignment="1">
      <alignment horizontal="left"/>
    </xf>
    <xf numFmtId="49" fontId="7" fillId="34" borderId="36" xfId="36" applyNumberFormat="1" applyFont="1" applyFill="1" applyBorder="1" applyAlignment="1">
      <alignment horizontal="left"/>
    </xf>
    <xf numFmtId="180" fontId="4" fillId="33" borderId="80" xfId="36" applyFont="1" applyFill="1" applyBorder="1" applyAlignment="1">
      <alignment horizontal="center" vertical="center" wrapText="1"/>
    </xf>
    <xf numFmtId="180" fontId="4" fillId="33" borderId="48" xfId="36" applyFont="1" applyFill="1" applyBorder="1" applyAlignment="1">
      <alignment horizontal="center" vertical="center" wrapText="1"/>
    </xf>
    <xf numFmtId="180" fontId="7" fillId="36" borderId="63" xfId="36" applyFont="1" applyFill="1" applyBorder="1" applyAlignment="1">
      <alignment horizontal="center"/>
    </xf>
    <xf numFmtId="180" fontId="7" fillId="36" borderId="0" xfId="36" applyFont="1" applyFill="1" applyBorder="1" applyAlignment="1">
      <alignment horizontal="center"/>
    </xf>
    <xf numFmtId="180" fontId="7" fillId="36" borderId="81" xfId="36" applyFont="1" applyFill="1" applyBorder="1" applyAlignment="1">
      <alignment horizontal="center"/>
    </xf>
    <xf numFmtId="180" fontId="7" fillId="37" borderId="82" xfId="36" applyFont="1" applyFill="1" applyBorder="1" applyAlignment="1">
      <alignment horizontal="center"/>
    </xf>
    <xf numFmtId="180" fontId="7" fillId="37" borderId="83" xfId="36" applyFont="1" applyFill="1" applyBorder="1" applyAlignment="1">
      <alignment horizontal="center"/>
    </xf>
    <xf numFmtId="180" fontId="7" fillId="37" borderId="84" xfId="36" applyFont="1" applyFill="1" applyBorder="1" applyAlignment="1">
      <alignment horizontal="center"/>
    </xf>
    <xf numFmtId="180" fontId="6" fillId="0" borderId="38" xfId="36" applyFont="1" applyFill="1" applyBorder="1" applyAlignment="1">
      <alignment horizontal="left"/>
    </xf>
    <xf numFmtId="180" fontId="6" fillId="0" borderId="39" xfId="36" applyFont="1" applyFill="1" applyBorder="1" applyAlignment="1">
      <alignment horizontal="left"/>
    </xf>
    <xf numFmtId="180" fontId="6" fillId="0" borderId="60" xfId="36" applyFont="1" applyFill="1" applyBorder="1" applyAlignment="1">
      <alignment horizontal="left"/>
    </xf>
    <xf numFmtId="180" fontId="4" fillId="33" borderId="28" xfId="36" applyFont="1" applyFill="1" applyBorder="1" applyAlignment="1">
      <alignment horizontal="center" vertical="center"/>
    </xf>
    <xf numFmtId="0" fontId="8" fillId="0" borderId="0" xfId="37" applyFont="1" applyFill="1" applyBorder="1" applyAlignment="1" applyProtection="1">
      <alignment horizontal="center"/>
      <protection/>
    </xf>
    <xf numFmtId="0" fontId="6" fillId="0" borderId="0" xfId="37" applyFont="1" applyFill="1" applyBorder="1" applyAlignment="1" applyProtection="1">
      <alignment horizontal="left" vertical="center" wrapText="1"/>
      <protection/>
    </xf>
    <xf numFmtId="0" fontId="4" fillId="42" borderId="72" xfId="37" applyFont="1" applyFill="1" applyBorder="1" applyAlignment="1" applyProtection="1">
      <alignment horizontal="center" vertical="center"/>
      <protection/>
    </xf>
    <xf numFmtId="0" fontId="4" fillId="42" borderId="85" xfId="37" applyFont="1" applyFill="1" applyBorder="1" applyAlignment="1" applyProtection="1">
      <alignment horizontal="center" vertical="center"/>
      <protection/>
    </xf>
    <xf numFmtId="0" fontId="4" fillId="42" borderId="73" xfId="37" applyFont="1" applyFill="1" applyBorder="1" applyAlignment="1" applyProtection="1">
      <alignment horizontal="center" vertical="center"/>
      <protection/>
    </xf>
    <xf numFmtId="0" fontId="4" fillId="42" borderId="86" xfId="37" applyFont="1" applyFill="1" applyBorder="1" applyAlignment="1" applyProtection="1">
      <alignment horizontal="center" vertical="center"/>
      <protection/>
    </xf>
    <xf numFmtId="0" fontId="4" fillId="42" borderId="77" xfId="37" applyFont="1" applyFill="1" applyBorder="1" applyAlignment="1" applyProtection="1">
      <alignment horizontal="center" vertical="center" wrapText="1"/>
      <protection/>
    </xf>
    <xf numFmtId="0" fontId="4" fillId="42" borderId="87" xfId="37" applyFont="1" applyFill="1" applyBorder="1" applyAlignment="1" applyProtection="1">
      <alignment horizontal="center" vertical="center" wrapText="1"/>
      <protection/>
    </xf>
    <xf numFmtId="0" fontId="13" fillId="54" borderId="74" xfId="36" applyNumberFormat="1" applyFont="1" applyFill="1" applyBorder="1" applyAlignment="1">
      <alignment horizontal="center"/>
    </xf>
    <xf numFmtId="0" fontId="13" fillId="54" borderId="75" xfId="36" applyNumberFormat="1" applyFont="1" applyFill="1" applyBorder="1" applyAlignment="1">
      <alignment horizontal="center"/>
    </xf>
    <xf numFmtId="0" fontId="7" fillId="46" borderId="88" xfId="37" applyFont="1" applyFill="1" applyBorder="1" applyAlignment="1" applyProtection="1">
      <alignment horizontal="center"/>
      <protection/>
    </xf>
    <xf numFmtId="0" fontId="7" fillId="46" borderId="89" xfId="37" applyFont="1" applyFill="1" applyBorder="1" applyAlignment="1" applyProtection="1">
      <alignment horizontal="center"/>
      <protection/>
    </xf>
    <xf numFmtId="0" fontId="6" fillId="0" borderId="0" xfId="37" applyFont="1" applyFill="1" applyBorder="1" applyAlignment="1" applyProtection="1">
      <alignment horizontal="left"/>
      <protection/>
    </xf>
    <xf numFmtId="180" fontId="4" fillId="49" borderId="35" xfId="36" applyFont="1" applyFill="1" applyBorder="1" applyAlignment="1">
      <alignment horizontal="center"/>
    </xf>
    <xf numFmtId="180" fontId="4" fillId="49" borderId="36" xfId="36" applyFont="1" applyFill="1" applyBorder="1" applyAlignment="1">
      <alignment horizontal="center"/>
    </xf>
    <xf numFmtId="180" fontId="4" fillId="49" borderId="30" xfId="36" applyFont="1" applyFill="1" applyBorder="1" applyAlignment="1">
      <alignment horizontal="center"/>
    </xf>
    <xf numFmtId="180" fontId="14" fillId="48" borderId="82" xfId="36" applyFont="1" applyFill="1" applyBorder="1" applyAlignment="1">
      <alignment horizontal="center"/>
    </xf>
    <xf numFmtId="180" fontId="14" fillId="48" borderId="83" xfId="36" applyFont="1" applyFill="1" applyBorder="1" applyAlignment="1">
      <alignment horizontal="center"/>
    </xf>
    <xf numFmtId="180" fontId="14" fillId="48" borderId="84" xfId="36" applyFont="1" applyFill="1" applyBorder="1" applyAlignment="1">
      <alignment horizontal="center"/>
    </xf>
    <xf numFmtId="180" fontId="7" fillId="36" borderId="35" xfId="36" applyFont="1" applyFill="1" applyBorder="1" applyAlignment="1">
      <alignment horizontal="center"/>
    </xf>
    <xf numFmtId="180" fontId="7" fillId="36" borderId="36" xfId="36" applyFont="1" applyFill="1" applyBorder="1" applyAlignment="1">
      <alignment horizontal="center"/>
    </xf>
    <xf numFmtId="49" fontId="7" fillId="34" borderId="28" xfId="36" applyNumberFormat="1" applyFont="1" applyFill="1" applyBorder="1" applyAlignment="1">
      <alignment horizontal="center"/>
    </xf>
    <xf numFmtId="49" fontId="7" fillId="34" borderId="12" xfId="36" applyNumberFormat="1" applyFont="1" applyFill="1" applyBorder="1" applyAlignment="1">
      <alignment horizontal="center"/>
    </xf>
    <xf numFmtId="49" fontId="7" fillId="36" borderId="90" xfId="36" applyNumberFormat="1" applyFont="1" applyFill="1" applyBorder="1" applyAlignment="1">
      <alignment horizontal="left"/>
    </xf>
    <xf numFmtId="49" fontId="7" fillId="36" borderId="91" xfId="36" applyNumberFormat="1" applyFont="1" applyFill="1" applyBorder="1" applyAlignment="1">
      <alignment horizontal="left"/>
    </xf>
    <xf numFmtId="49" fontId="9" fillId="37" borderId="74" xfId="36" applyNumberFormat="1" applyFont="1" applyFill="1" applyBorder="1" applyAlignment="1">
      <alignment horizontal="center"/>
    </xf>
    <xf numFmtId="49" fontId="9" fillId="37" borderId="75" xfId="36" applyNumberFormat="1" applyFont="1" applyFill="1" applyBorder="1" applyAlignment="1">
      <alignment horizontal="center"/>
    </xf>
    <xf numFmtId="180" fontId="7" fillId="36" borderId="82" xfId="36" applyFont="1" applyFill="1" applyBorder="1" applyAlignment="1">
      <alignment horizontal="center"/>
    </xf>
    <xf numFmtId="180" fontId="7" fillId="36" borderId="83" xfId="36" applyFont="1" applyFill="1" applyBorder="1" applyAlignment="1">
      <alignment horizontal="center"/>
    </xf>
    <xf numFmtId="180" fontId="7" fillId="36" borderId="92" xfId="36" applyFont="1" applyFill="1" applyBorder="1" applyAlignment="1">
      <alignment horizontal="center"/>
    </xf>
    <xf numFmtId="180" fontId="6" fillId="0" borderId="0" xfId="36" applyFont="1" applyFill="1" applyBorder="1" applyAlignment="1">
      <alignment horizontal="left"/>
    </xf>
    <xf numFmtId="180" fontId="4" fillId="33" borderId="10" xfId="36" applyFont="1" applyFill="1" applyBorder="1" applyAlignment="1">
      <alignment horizontal="center" vertical="center"/>
    </xf>
    <xf numFmtId="49" fontId="15" fillId="0" borderId="28" xfId="36" applyNumberFormat="1" applyFont="1" applyFill="1" applyBorder="1" applyAlignment="1">
      <alignment horizontal="left"/>
    </xf>
    <xf numFmtId="49" fontId="15" fillId="0" borderId="12" xfId="36" applyNumberFormat="1" applyFont="1" applyFill="1" applyBorder="1" applyAlignment="1">
      <alignment horizontal="left"/>
    </xf>
    <xf numFmtId="180" fontId="4" fillId="49" borderId="90" xfId="36" applyFont="1" applyFill="1" applyBorder="1" applyAlignment="1">
      <alignment horizontal="center"/>
    </xf>
    <xf numFmtId="180" fontId="4" fillId="49" borderId="91" xfId="36" applyFont="1" applyFill="1" applyBorder="1" applyAlignment="1">
      <alignment horizontal="center"/>
    </xf>
    <xf numFmtId="180" fontId="4" fillId="49" borderId="58" xfId="36" applyFont="1" applyFill="1" applyBorder="1" applyAlignment="1">
      <alignment horizontal="center"/>
    </xf>
    <xf numFmtId="49" fontId="9" fillId="37" borderId="35" xfId="36" applyNumberFormat="1" applyFont="1" applyFill="1" applyBorder="1" applyAlignment="1">
      <alignment horizontal="center"/>
    </xf>
    <xf numFmtId="49" fontId="9" fillId="37" borderId="36" xfId="36" applyNumberFormat="1" applyFont="1" applyFill="1" applyBorder="1" applyAlignment="1">
      <alignment horizontal="center"/>
    </xf>
    <xf numFmtId="49" fontId="15" fillId="0" borderId="32" xfId="36" applyNumberFormat="1" applyFont="1" applyFill="1" applyBorder="1" applyAlignment="1">
      <alignment horizontal="left"/>
    </xf>
    <xf numFmtId="49" fontId="15" fillId="0" borderId="33" xfId="36" applyNumberFormat="1" applyFont="1" applyFill="1" applyBorder="1" applyAlignment="1">
      <alignment horizontal="left"/>
    </xf>
    <xf numFmtId="180" fontId="7" fillId="36" borderId="82" xfId="36" applyFont="1" applyFill="1" applyBorder="1" applyAlignment="1">
      <alignment horizontal="left"/>
    </xf>
    <xf numFmtId="180" fontId="7" fillId="36" borderId="83" xfId="36" applyFont="1" applyFill="1" applyBorder="1" applyAlignment="1">
      <alignment horizontal="left"/>
    </xf>
    <xf numFmtId="180" fontId="7" fillId="36" borderId="92" xfId="36" applyFont="1" applyFill="1" applyBorder="1" applyAlignment="1">
      <alignment horizontal="left"/>
    </xf>
    <xf numFmtId="49" fontId="7" fillId="34" borderId="63" xfId="36" applyNumberFormat="1" applyFont="1" applyFill="1" applyBorder="1" applyAlignment="1">
      <alignment horizontal="center"/>
    </xf>
    <xf numFmtId="49" fontId="7" fillId="34" borderId="0" xfId="36" applyNumberFormat="1" applyFont="1" applyFill="1" applyBorder="1" applyAlignment="1">
      <alignment horizontal="center"/>
    </xf>
    <xf numFmtId="49" fontId="7" fillId="34" borderId="93" xfId="36" applyNumberFormat="1" applyFont="1" applyFill="1" applyBorder="1" applyAlignment="1">
      <alignment horizontal="center"/>
    </xf>
    <xf numFmtId="180" fontId="3" fillId="32" borderId="10" xfId="36" applyFont="1" applyFill="1" applyBorder="1" applyAlignment="1">
      <alignment/>
    </xf>
    <xf numFmtId="49" fontId="3" fillId="34" borderId="35" xfId="36" applyNumberFormat="1" applyFont="1" applyFill="1" applyBorder="1" applyAlignment="1">
      <alignment horizontal="center"/>
    </xf>
    <xf numFmtId="180" fontId="3" fillId="35" borderId="36" xfId="36" applyFont="1" applyFill="1" applyBorder="1" applyAlignment="1">
      <alignment/>
    </xf>
  </cellXfs>
  <cellStyles count="55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Excel Built-in Normal" xfId="36"/>
    <cellStyle name="Excel Built-in Normal 1" xfId="37"/>
    <cellStyle name="Heading" xfId="38"/>
    <cellStyle name="Heading1" xfId="39"/>
    <cellStyle name="Hyperlink" xfId="40"/>
    <cellStyle name="Kontrolná bunka" xfId="41"/>
    <cellStyle name="Currency" xfId="42"/>
    <cellStyle name="Currency [0]" xfId="43"/>
    <cellStyle name="Nadpis 1" xfId="44"/>
    <cellStyle name="Nadpis 2" xfId="45"/>
    <cellStyle name="Nadpis 3" xfId="46"/>
    <cellStyle name="Nadpis 4" xfId="47"/>
    <cellStyle name="Neutrálna" xfId="48"/>
    <cellStyle name="Percent" xfId="49"/>
    <cellStyle name="Followed Hyperlink" xfId="50"/>
    <cellStyle name="Poznámka" xfId="51"/>
    <cellStyle name="Prepojená bunka" xfId="52"/>
    <cellStyle name="Result" xfId="53"/>
    <cellStyle name="Result2" xfId="54"/>
    <cellStyle name="Spolu" xfId="55"/>
    <cellStyle name="Text upozornenia" xfId="56"/>
    <cellStyle name="Titul" xfId="57"/>
    <cellStyle name="Vstup" xfId="58"/>
    <cellStyle name="Výpočet" xfId="59"/>
    <cellStyle name="Výstup" xfId="60"/>
    <cellStyle name="Vysvetľujúci text" xfId="61"/>
    <cellStyle name="Zlá" xfId="62"/>
    <cellStyle name="Zvýraznenie1" xfId="63"/>
    <cellStyle name="Zvýraznenie2" xfId="64"/>
    <cellStyle name="Zvýraznenie3" xfId="65"/>
    <cellStyle name="Zvýraznenie4" xfId="66"/>
    <cellStyle name="Zvýraznenie5" xfId="67"/>
    <cellStyle name="Zvýraznenie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89"/>
  <sheetViews>
    <sheetView zoomScalePageLayoutView="0" workbookViewId="0" topLeftCell="A1">
      <selection activeCell="I30" sqref="I30"/>
    </sheetView>
  </sheetViews>
  <sheetFormatPr defaultColWidth="9.375" defaultRowHeight="14.25"/>
  <cols>
    <col min="1" max="1" width="7.50390625" style="2" customWidth="1"/>
    <col min="2" max="2" width="10.875" style="2" customWidth="1"/>
    <col min="3" max="3" width="6.375" style="2" customWidth="1"/>
    <col min="4" max="4" width="32.00390625" style="2" customWidth="1"/>
    <col min="5" max="6" width="14.125" style="2" customWidth="1"/>
    <col min="7" max="7" width="10.875" style="2" customWidth="1"/>
    <col min="8" max="8" width="9.375" style="2" customWidth="1"/>
    <col min="9" max="9" width="15.875" style="2" customWidth="1"/>
    <col min="10" max="10" width="21.25390625" style="2" customWidth="1"/>
    <col min="11" max="11" width="15.25390625" style="2" customWidth="1"/>
    <col min="12" max="12" width="16.125" style="2" customWidth="1"/>
    <col min="13" max="13" width="16.50390625" style="2" customWidth="1"/>
    <col min="14" max="14" width="11.625" style="2" bestFit="1" customWidth="1"/>
    <col min="15" max="15" width="13.00390625" style="2" bestFit="1" customWidth="1"/>
    <col min="16" max="16" width="13.50390625" style="2" bestFit="1" customWidth="1"/>
    <col min="17" max="17" width="8.375" style="2" customWidth="1"/>
    <col min="18" max="16384" width="9.375" style="2" customWidth="1"/>
  </cols>
  <sheetData>
    <row r="1" spans="1:4" ht="20.25">
      <c r="A1" s="224" t="s">
        <v>201</v>
      </c>
      <c r="B1" s="237" t="s">
        <v>202</v>
      </c>
      <c r="D1" s="99"/>
    </row>
    <row r="2" spans="1:7" ht="15.75">
      <c r="A2" s="278" t="s">
        <v>215</v>
      </c>
      <c r="B2" s="279"/>
      <c r="C2" s="279"/>
      <c r="D2" s="279"/>
      <c r="E2" s="279"/>
      <c r="F2" s="279"/>
      <c r="G2" s="279"/>
    </row>
    <row r="3" spans="1:6" ht="23.25" customHeight="1" thickBot="1">
      <c r="A3" s="100" t="s">
        <v>200</v>
      </c>
      <c r="D3" s="282" t="s">
        <v>212</v>
      </c>
      <c r="E3" s="282"/>
      <c r="F3" s="282"/>
    </row>
    <row r="4" spans="1:7" ht="15">
      <c r="A4" s="263" t="s">
        <v>0</v>
      </c>
      <c r="B4" s="264"/>
      <c r="C4" s="264" t="s">
        <v>1</v>
      </c>
      <c r="D4" s="264" t="s">
        <v>2</v>
      </c>
      <c r="E4" s="283">
        <v>2021</v>
      </c>
      <c r="F4" s="289">
        <v>2022</v>
      </c>
      <c r="G4" s="266">
        <v>2023</v>
      </c>
    </row>
    <row r="5" spans="1:7" ht="15">
      <c r="A5" s="85"/>
      <c r="B5" s="86" t="s">
        <v>4</v>
      </c>
      <c r="C5" s="265"/>
      <c r="D5" s="265"/>
      <c r="E5" s="284"/>
      <c r="F5" s="290"/>
      <c r="G5" s="267"/>
    </row>
    <row r="6" spans="1:256" s="5" customFormat="1" ht="15">
      <c r="A6" s="97"/>
      <c r="B6" s="12">
        <v>111003</v>
      </c>
      <c r="C6" s="12">
        <v>41</v>
      </c>
      <c r="D6" s="23" t="s">
        <v>5</v>
      </c>
      <c r="E6" s="42">
        <v>32823</v>
      </c>
      <c r="F6" s="241">
        <f>E6</f>
        <v>32823</v>
      </c>
      <c r="G6" s="42">
        <f>F6</f>
        <v>32823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</row>
    <row r="7" spans="1:7" ht="15">
      <c r="A7" s="97"/>
      <c r="B7" s="12">
        <v>121001</v>
      </c>
      <c r="C7" s="12">
        <v>41</v>
      </c>
      <c r="D7" s="9" t="s">
        <v>6</v>
      </c>
      <c r="E7" s="42">
        <v>1724</v>
      </c>
      <c r="F7" s="241">
        <f aca="true" t="shared" si="0" ref="F7:G17">E7</f>
        <v>1724</v>
      </c>
      <c r="G7" s="42">
        <f t="shared" si="0"/>
        <v>1724</v>
      </c>
    </row>
    <row r="8" spans="1:7" ht="15">
      <c r="A8" s="97"/>
      <c r="B8" s="12">
        <v>121002</v>
      </c>
      <c r="C8" s="12">
        <v>41</v>
      </c>
      <c r="D8" s="9" t="s">
        <v>7</v>
      </c>
      <c r="E8" s="42">
        <v>422</v>
      </c>
      <c r="F8" s="241">
        <f t="shared" si="0"/>
        <v>422</v>
      </c>
      <c r="G8" s="42">
        <f t="shared" si="0"/>
        <v>422</v>
      </c>
    </row>
    <row r="9" spans="1:7" ht="15.75" thickBot="1">
      <c r="A9" s="97"/>
      <c r="B9" s="12">
        <v>121003</v>
      </c>
      <c r="C9" s="12">
        <v>41</v>
      </c>
      <c r="D9" s="9" t="s">
        <v>8</v>
      </c>
      <c r="E9" s="42"/>
      <c r="F9" s="241">
        <f t="shared" si="0"/>
        <v>0</v>
      </c>
      <c r="G9" s="42">
        <f t="shared" si="0"/>
        <v>0</v>
      </c>
    </row>
    <row r="10" spans="1:13" ht="15.75" thickBot="1">
      <c r="A10" s="97"/>
      <c r="B10" s="12">
        <v>133001</v>
      </c>
      <c r="C10" s="12">
        <v>41</v>
      </c>
      <c r="D10" s="9" t="s">
        <v>9</v>
      </c>
      <c r="E10" s="42">
        <v>81</v>
      </c>
      <c r="F10" s="241">
        <f t="shared" si="0"/>
        <v>81</v>
      </c>
      <c r="G10" s="42">
        <f t="shared" si="0"/>
        <v>81</v>
      </c>
      <c r="J10" s="69"/>
      <c r="K10" s="70"/>
      <c r="L10" s="70"/>
      <c r="M10" s="71"/>
    </row>
    <row r="11" spans="1:13" ht="15">
      <c r="A11" s="97"/>
      <c r="B11" s="12">
        <v>133013</v>
      </c>
      <c r="C11" s="12">
        <v>41</v>
      </c>
      <c r="D11" s="9" t="s">
        <v>10</v>
      </c>
      <c r="E11" s="42">
        <v>1540</v>
      </c>
      <c r="F11" s="241">
        <f t="shared" si="0"/>
        <v>1540</v>
      </c>
      <c r="G11" s="42">
        <f t="shared" si="0"/>
        <v>1540</v>
      </c>
      <c r="J11" s="66"/>
      <c r="K11" s="67"/>
      <c r="L11" s="67"/>
      <c r="M11" s="68"/>
    </row>
    <row r="12" spans="1:13" ht="15">
      <c r="A12" s="97"/>
      <c r="B12" s="12">
        <v>212002</v>
      </c>
      <c r="C12" s="12">
        <v>41</v>
      </c>
      <c r="D12" s="9" t="s">
        <v>44</v>
      </c>
      <c r="E12" s="42">
        <v>50</v>
      </c>
      <c r="F12" s="241">
        <f t="shared" si="0"/>
        <v>50</v>
      </c>
      <c r="G12" s="42">
        <f t="shared" si="0"/>
        <v>50</v>
      </c>
      <c r="J12" s="62"/>
      <c r="K12" s="61"/>
      <c r="L12" s="61"/>
      <c r="M12" s="68"/>
    </row>
    <row r="13" spans="1:13" ht="15">
      <c r="A13" s="97"/>
      <c r="B13" s="12">
        <v>212003</v>
      </c>
      <c r="C13" s="12">
        <v>41</v>
      </c>
      <c r="D13" s="9" t="s">
        <v>45</v>
      </c>
      <c r="E13" s="42">
        <v>900</v>
      </c>
      <c r="F13" s="241">
        <f t="shared" si="0"/>
        <v>900</v>
      </c>
      <c r="G13" s="42">
        <f t="shared" si="0"/>
        <v>900</v>
      </c>
      <c r="J13" s="63"/>
      <c r="K13" s="72"/>
      <c r="L13" s="72"/>
      <c r="M13" s="185"/>
    </row>
    <row r="14" spans="1:13" ht="15">
      <c r="A14" s="97"/>
      <c r="B14" s="12">
        <v>221004</v>
      </c>
      <c r="C14" s="12">
        <v>41</v>
      </c>
      <c r="D14" s="9" t="s">
        <v>11</v>
      </c>
      <c r="E14" s="42">
        <v>120</v>
      </c>
      <c r="F14" s="241">
        <f t="shared" si="0"/>
        <v>120</v>
      </c>
      <c r="G14" s="42">
        <f t="shared" si="0"/>
        <v>120</v>
      </c>
      <c r="J14" s="62"/>
      <c r="K14" s="61"/>
      <c r="L14" s="61"/>
      <c r="M14" s="68"/>
    </row>
    <row r="15" spans="1:13" ht="15">
      <c r="A15" s="97"/>
      <c r="B15" s="12">
        <v>223001</v>
      </c>
      <c r="C15" s="12">
        <v>41</v>
      </c>
      <c r="D15" s="23" t="s">
        <v>92</v>
      </c>
      <c r="E15" s="42"/>
      <c r="F15" s="241">
        <f t="shared" si="0"/>
        <v>0</v>
      </c>
      <c r="G15" s="42">
        <f t="shared" si="0"/>
        <v>0</v>
      </c>
      <c r="J15" s="64"/>
      <c r="K15" s="61"/>
      <c r="L15" s="61"/>
      <c r="M15" s="68"/>
    </row>
    <row r="16" spans="1:13" ht="15.75" thickBot="1">
      <c r="A16" s="97"/>
      <c r="B16" s="12">
        <v>223002</v>
      </c>
      <c r="C16" s="12">
        <v>41</v>
      </c>
      <c r="D16" s="23" t="s">
        <v>47</v>
      </c>
      <c r="E16" s="42"/>
      <c r="F16" s="241">
        <f t="shared" si="0"/>
        <v>0</v>
      </c>
      <c r="G16" s="42">
        <f t="shared" si="0"/>
        <v>0</v>
      </c>
      <c r="J16" s="65"/>
      <c r="K16" s="73"/>
      <c r="L16" s="73"/>
      <c r="M16" s="186"/>
    </row>
    <row r="17" spans="1:7" ht="15" customHeight="1">
      <c r="A17" s="97"/>
      <c r="B17" s="12">
        <v>222003</v>
      </c>
      <c r="C17" s="12">
        <v>41</v>
      </c>
      <c r="D17" s="9" t="s">
        <v>12</v>
      </c>
      <c r="E17" s="42"/>
      <c r="F17" s="241">
        <f t="shared" si="0"/>
        <v>0</v>
      </c>
      <c r="G17" s="42">
        <f t="shared" si="0"/>
        <v>0</v>
      </c>
    </row>
    <row r="18" spans="1:7" ht="15" customHeight="1">
      <c r="A18" s="97"/>
      <c r="B18" s="12">
        <v>242</v>
      </c>
      <c r="C18" s="12">
        <v>41</v>
      </c>
      <c r="D18" s="9" t="s">
        <v>13</v>
      </c>
      <c r="E18" s="42"/>
      <c r="F18" s="241"/>
      <c r="G18" s="42"/>
    </row>
    <row r="19" spans="1:7" ht="14.25" customHeight="1">
      <c r="A19" s="97"/>
      <c r="B19" s="12">
        <v>292027</v>
      </c>
      <c r="C19" s="12">
        <v>41</v>
      </c>
      <c r="D19" s="9" t="s">
        <v>43</v>
      </c>
      <c r="E19" s="42"/>
      <c r="F19" s="241"/>
      <c r="G19" s="42"/>
    </row>
    <row r="20" spans="1:7" ht="14.25" customHeight="1">
      <c r="A20" s="103"/>
      <c r="B20" s="104">
        <v>453</v>
      </c>
      <c r="C20" s="104" t="s">
        <v>211</v>
      </c>
      <c r="D20" s="105" t="s">
        <v>203</v>
      </c>
      <c r="E20" s="106">
        <v>0</v>
      </c>
      <c r="F20" s="242">
        <v>0</v>
      </c>
      <c r="G20" s="106">
        <v>0</v>
      </c>
    </row>
    <row r="21" spans="1:7" ht="15">
      <c r="A21" s="268" t="s">
        <v>14</v>
      </c>
      <c r="B21" s="269"/>
      <c r="C21" s="269"/>
      <c r="D21" s="269"/>
      <c r="E21" s="98">
        <f>SUM(E6:E20)</f>
        <v>37660</v>
      </c>
      <c r="F21" s="243">
        <f>SUM(F6:F20)</f>
        <v>37660</v>
      </c>
      <c r="G21" s="98">
        <f>SUM(G6:G20)</f>
        <v>37660</v>
      </c>
    </row>
    <row r="22" spans="1:7" ht="15">
      <c r="A22" s="87"/>
      <c r="B22" s="19">
        <v>312001</v>
      </c>
      <c r="C22" s="20">
        <v>111</v>
      </c>
      <c r="D22" s="27" t="s">
        <v>48</v>
      </c>
      <c r="E22" s="46"/>
      <c r="F22" s="244"/>
      <c r="G22" s="45"/>
    </row>
    <row r="23" spans="1:7" ht="15">
      <c r="A23" s="36"/>
      <c r="B23" s="10">
        <v>312001</v>
      </c>
      <c r="C23" s="7">
        <v>111</v>
      </c>
      <c r="D23" s="37" t="s">
        <v>49</v>
      </c>
      <c r="E23" s="43"/>
      <c r="F23" s="245"/>
      <c r="G23" s="45"/>
    </row>
    <row r="24" spans="1:7" ht="15">
      <c r="A24" s="36"/>
      <c r="B24" s="10">
        <v>312001</v>
      </c>
      <c r="C24" s="7">
        <v>111</v>
      </c>
      <c r="D24" s="22" t="s">
        <v>50</v>
      </c>
      <c r="E24" s="44"/>
      <c r="F24" s="246"/>
      <c r="G24" s="45"/>
    </row>
    <row r="25" spans="1:7" ht="15">
      <c r="A25" s="36"/>
      <c r="B25" s="10">
        <v>312012</v>
      </c>
      <c r="C25" s="38">
        <v>111</v>
      </c>
      <c r="D25" s="23" t="s">
        <v>51</v>
      </c>
      <c r="E25" s="45"/>
      <c r="F25" s="247"/>
      <c r="G25" s="45"/>
    </row>
    <row r="26" spans="1:7" ht="15">
      <c r="A26" s="36"/>
      <c r="B26" s="10">
        <v>312012</v>
      </c>
      <c r="C26" s="39">
        <v>111</v>
      </c>
      <c r="D26" s="9" t="s">
        <v>15</v>
      </c>
      <c r="E26" s="45"/>
      <c r="F26" s="247"/>
      <c r="G26" s="45"/>
    </row>
    <row r="27" spans="1:7" ht="15">
      <c r="A27" s="36"/>
      <c r="B27" s="10">
        <v>312012</v>
      </c>
      <c r="C27" s="10">
        <v>111</v>
      </c>
      <c r="D27" s="21" t="s">
        <v>55</v>
      </c>
      <c r="E27" s="46"/>
      <c r="F27" s="244"/>
      <c r="G27" s="45"/>
    </row>
    <row r="28" spans="1:7" ht="15">
      <c r="A28" s="36"/>
      <c r="B28" s="10">
        <v>312012</v>
      </c>
      <c r="C28" s="10">
        <v>111</v>
      </c>
      <c r="D28" s="1" t="s">
        <v>52</v>
      </c>
      <c r="E28" s="43"/>
      <c r="F28" s="245"/>
      <c r="G28" s="45"/>
    </row>
    <row r="29" spans="1:7" ht="15">
      <c r="A29" s="36"/>
      <c r="B29" s="10">
        <v>312012</v>
      </c>
      <c r="C29" s="10">
        <v>111</v>
      </c>
      <c r="D29" s="1" t="s">
        <v>53</v>
      </c>
      <c r="E29" s="43"/>
      <c r="F29" s="245"/>
      <c r="G29" s="45"/>
    </row>
    <row r="30" spans="1:7" ht="15">
      <c r="A30" s="36"/>
      <c r="B30" s="10">
        <v>312012</v>
      </c>
      <c r="C30" s="10">
        <v>111</v>
      </c>
      <c r="D30" s="1" t="s">
        <v>54</v>
      </c>
      <c r="E30" s="43"/>
      <c r="F30" s="245"/>
      <c r="G30" s="45"/>
    </row>
    <row r="31" spans="1:7" ht="15">
      <c r="A31" s="36"/>
      <c r="B31" s="10">
        <v>312012</v>
      </c>
      <c r="C31" s="10">
        <v>111</v>
      </c>
      <c r="D31" s="1" t="s">
        <v>91</v>
      </c>
      <c r="E31" s="43"/>
      <c r="F31" s="245"/>
      <c r="G31" s="45"/>
    </row>
    <row r="32" spans="1:7" ht="15.75" thickBot="1">
      <c r="A32" s="291" t="s">
        <v>16</v>
      </c>
      <c r="B32" s="292"/>
      <c r="C32" s="292"/>
      <c r="D32" s="293"/>
      <c r="E32" s="47">
        <f>SUM(E22:E31)</f>
        <v>0</v>
      </c>
      <c r="F32" s="248">
        <f>SUM(F22:F31)</f>
        <v>0</v>
      </c>
      <c r="G32" s="248">
        <f>SUM(G22:G31)</f>
        <v>0</v>
      </c>
    </row>
    <row r="33" spans="1:7" ht="15.75" thickBot="1">
      <c r="A33" s="294" t="s">
        <v>95</v>
      </c>
      <c r="B33" s="295"/>
      <c r="C33" s="295"/>
      <c r="D33" s="296"/>
      <c r="E33" s="58">
        <f>E21+E32</f>
        <v>37660</v>
      </c>
      <c r="F33" s="249">
        <f>F21+F32</f>
        <v>37660</v>
      </c>
      <c r="G33" s="256">
        <f>G21+G32</f>
        <v>37660</v>
      </c>
    </row>
    <row r="34" spans="1:7" ht="15">
      <c r="A34" s="255"/>
      <c r="B34" s="24"/>
      <c r="C34" s="24"/>
      <c r="D34" s="24"/>
      <c r="E34" s="24" t="s">
        <v>46</v>
      </c>
      <c r="F34" s="24" t="s">
        <v>46</v>
      </c>
      <c r="G34" s="24"/>
    </row>
    <row r="35" spans="1:7" ht="15.75" thickBot="1">
      <c r="A35" s="255"/>
      <c r="B35" s="24"/>
      <c r="C35" s="24"/>
      <c r="D35" s="24"/>
      <c r="E35" s="24"/>
      <c r="F35" s="24"/>
      <c r="G35" s="24"/>
    </row>
    <row r="36" spans="1:7" ht="16.5" thickBot="1">
      <c r="A36" s="297" t="s">
        <v>93</v>
      </c>
      <c r="B36" s="298"/>
      <c r="C36" s="298"/>
      <c r="D36" s="298"/>
      <c r="E36" s="299"/>
      <c r="F36" s="257"/>
      <c r="G36" s="258"/>
    </row>
    <row r="37" spans="1:7" ht="15" customHeight="1">
      <c r="A37" s="300" t="s">
        <v>0</v>
      </c>
      <c r="B37" s="270"/>
      <c r="C37" s="270" t="s">
        <v>1</v>
      </c>
      <c r="D37" s="270" t="s">
        <v>2</v>
      </c>
      <c r="E37" s="276">
        <v>2021</v>
      </c>
      <c r="F37" s="285">
        <v>2022</v>
      </c>
      <c r="G37" s="266">
        <v>2023</v>
      </c>
    </row>
    <row r="38" spans="1:7" ht="14.25" customHeight="1" thickBot="1">
      <c r="A38" s="214" t="s">
        <v>3</v>
      </c>
      <c r="B38" s="215" t="s">
        <v>4</v>
      </c>
      <c r="C38" s="271"/>
      <c r="D38" s="271"/>
      <c r="E38" s="277"/>
      <c r="F38" s="286"/>
      <c r="G38" s="267"/>
    </row>
    <row r="39" spans="1:7" ht="15">
      <c r="A39" s="77" t="s">
        <v>56</v>
      </c>
      <c r="B39" s="78">
        <v>611</v>
      </c>
      <c r="C39" s="88">
        <v>41</v>
      </c>
      <c r="D39" s="79" t="s">
        <v>57</v>
      </c>
      <c r="E39" s="80">
        <v>10750</v>
      </c>
      <c r="F39" s="250">
        <f>E39</f>
        <v>10750</v>
      </c>
      <c r="G39" s="80">
        <f>F39</f>
        <v>10750</v>
      </c>
    </row>
    <row r="40" spans="1:7" ht="15">
      <c r="A40" s="51" t="s">
        <v>56</v>
      </c>
      <c r="B40" s="28">
        <v>612001</v>
      </c>
      <c r="C40" s="12">
        <v>41</v>
      </c>
      <c r="D40" s="23" t="s">
        <v>58</v>
      </c>
      <c r="E40" s="52"/>
      <c r="F40" s="250">
        <f aca="true" t="shared" si="1" ref="F40:G98">E40</f>
        <v>0</v>
      </c>
      <c r="G40" s="80">
        <f t="shared" si="1"/>
        <v>0</v>
      </c>
    </row>
    <row r="41" spans="1:7" ht="15">
      <c r="A41" s="51" t="s">
        <v>56</v>
      </c>
      <c r="B41" s="28">
        <v>614</v>
      </c>
      <c r="C41" s="12">
        <v>41</v>
      </c>
      <c r="D41" s="23" t="s">
        <v>19</v>
      </c>
      <c r="E41" s="52"/>
      <c r="F41" s="250">
        <f t="shared" si="1"/>
        <v>0</v>
      </c>
      <c r="G41" s="80">
        <f t="shared" si="1"/>
        <v>0</v>
      </c>
    </row>
    <row r="42" spans="1:7" ht="15">
      <c r="A42" s="51" t="s">
        <v>56</v>
      </c>
      <c r="B42" s="28">
        <v>621</v>
      </c>
      <c r="C42" s="12">
        <v>41</v>
      </c>
      <c r="D42" s="9" t="s">
        <v>20</v>
      </c>
      <c r="E42" s="52">
        <v>1276</v>
      </c>
      <c r="F42" s="250">
        <f t="shared" si="1"/>
        <v>1276</v>
      </c>
      <c r="G42" s="80">
        <f t="shared" si="1"/>
        <v>1276</v>
      </c>
    </row>
    <row r="43" spans="1:7" ht="15">
      <c r="A43" s="51" t="s">
        <v>56</v>
      </c>
      <c r="B43" s="28">
        <v>623</v>
      </c>
      <c r="C43" s="12">
        <v>41</v>
      </c>
      <c r="D43" s="23" t="s">
        <v>21</v>
      </c>
      <c r="E43" s="52">
        <v>0</v>
      </c>
      <c r="F43" s="250">
        <f t="shared" si="1"/>
        <v>0</v>
      </c>
      <c r="G43" s="80">
        <f t="shared" si="1"/>
        <v>0</v>
      </c>
    </row>
    <row r="44" spans="1:7" ht="15">
      <c r="A44" s="51" t="s">
        <v>56</v>
      </c>
      <c r="B44" s="28">
        <v>625001</v>
      </c>
      <c r="C44" s="12">
        <v>41</v>
      </c>
      <c r="D44" s="9" t="s">
        <v>131</v>
      </c>
      <c r="E44" s="52">
        <v>152</v>
      </c>
      <c r="F44" s="250">
        <f t="shared" si="1"/>
        <v>152</v>
      </c>
      <c r="G44" s="80">
        <f t="shared" si="1"/>
        <v>152</v>
      </c>
    </row>
    <row r="45" spans="1:7" ht="15">
      <c r="A45" s="51" t="s">
        <v>56</v>
      </c>
      <c r="B45" s="28">
        <v>625002</v>
      </c>
      <c r="C45" s="12">
        <v>41</v>
      </c>
      <c r="D45" s="23" t="s">
        <v>132</v>
      </c>
      <c r="E45" s="52">
        <v>1789</v>
      </c>
      <c r="F45" s="250">
        <f t="shared" si="1"/>
        <v>1789</v>
      </c>
      <c r="G45" s="80">
        <f t="shared" si="1"/>
        <v>1789</v>
      </c>
    </row>
    <row r="46" spans="1:7" ht="15">
      <c r="A46" s="51" t="s">
        <v>56</v>
      </c>
      <c r="B46" s="28">
        <v>625003</v>
      </c>
      <c r="C46" s="12">
        <v>41</v>
      </c>
      <c r="D46" s="23" t="s">
        <v>133</v>
      </c>
      <c r="E46" s="52">
        <v>102</v>
      </c>
      <c r="F46" s="250">
        <f t="shared" si="1"/>
        <v>102</v>
      </c>
      <c r="G46" s="80">
        <f t="shared" si="1"/>
        <v>102</v>
      </c>
    </row>
    <row r="47" spans="1:7" ht="15">
      <c r="A47" s="51" t="s">
        <v>56</v>
      </c>
      <c r="B47" s="28">
        <v>625004</v>
      </c>
      <c r="C47" s="12">
        <v>41</v>
      </c>
      <c r="D47" s="23" t="s">
        <v>135</v>
      </c>
      <c r="E47" s="52">
        <v>383</v>
      </c>
      <c r="F47" s="250">
        <f t="shared" si="1"/>
        <v>383</v>
      </c>
      <c r="G47" s="80">
        <f t="shared" si="1"/>
        <v>383</v>
      </c>
    </row>
    <row r="48" spans="1:7" ht="15">
      <c r="A48" s="51" t="s">
        <v>56</v>
      </c>
      <c r="B48" s="28">
        <v>625005</v>
      </c>
      <c r="C48" s="12">
        <v>41</v>
      </c>
      <c r="D48" s="23" t="s">
        <v>134</v>
      </c>
      <c r="E48" s="52">
        <v>150</v>
      </c>
      <c r="F48" s="250">
        <f t="shared" si="1"/>
        <v>150</v>
      </c>
      <c r="G48" s="80">
        <f t="shared" si="1"/>
        <v>150</v>
      </c>
    </row>
    <row r="49" spans="1:10" ht="15">
      <c r="A49" s="51" t="s">
        <v>56</v>
      </c>
      <c r="B49" s="28">
        <v>625007</v>
      </c>
      <c r="C49" s="12">
        <v>41</v>
      </c>
      <c r="D49" s="23" t="s">
        <v>119</v>
      </c>
      <c r="E49" s="52">
        <v>606</v>
      </c>
      <c r="F49" s="250">
        <f t="shared" si="1"/>
        <v>606</v>
      </c>
      <c r="G49" s="80">
        <f t="shared" si="1"/>
        <v>606</v>
      </c>
      <c r="J49" s="2" t="s">
        <v>46</v>
      </c>
    </row>
    <row r="50" spans="1:7" ht="15">
      <c r="A50" s="51" t="s">
        <v>56</v>
      </c>
      <c r="B50" s="28">
        <v>627</v>
      </c>
      <c r="C50" s="12">
        <v>41</v>
      </c>
      <c r="D50" s="23" t="s">
        <v>149</v>
      </c>
      <c r="E50" s="52"/>
      <c r="F50" s="250">
        <f t="shared" si="1"/>
        <v>0</v>
      </c>
      <c r="G50" s="80">
        <f t="shared" si="1"/>
        <v>0</v>
      </c>
    </row>
    <row r="51" spans="1:7" ht="15">
      <c r="A51" s="51" t="s">
        <v>56</v>
      </c>
      <c r="B51" s="28">
        <v>631001</v>
      </c>
      <c r="C51" s="12">
        <v>41</v>
      </c>
      <c r="D51" s="23" t="s">
        <v>28</v>
      </c>
      <c r="E51" s="52">
        <v>100</v>
      </c>
      <c r="F51" s="250">
        <f t="shared" si="1"/>
        <v>100</v>
      </c>
      <c r="G51" s="80">
        <f t="shared" si="1"/>
        <v>100</v>
      </c>
    </row>
    <row r="52" spans="1:7" ht="15">
      <c r="A52" s="51" t="s">
        <v>56</v>
      </c>
      <c r="B52" s="28">
        <v>632001</v>
      </c>
      <c r="C52" s="12">
        <v>41</v>
      </c>
      <c r="D52" s="23" t="s">
        <v>29</v>
      </c>
      <c r="E52" s="52">
        <v>1500</v>
      </c>
      <c r="F52" s="250">
        <f t="shared" si="1"/>
        <v>1500</v>
      </c>
      <c r="G52" s="80">
        <f t="shared" si="1"/>
        <v>1500</v>
      </c>
    </row>
    <row r="53" spans="1:7" ht="15">
      <c r="A53" s="51" t="s">
        <v>56</v>
      </c>
      <c r="B53" s="28">
        <v>632002</v>
      </c>
      <c r="C53" s="12">
        <v>41</v>
      </c>
      <c r="D53" s="23" t="s">
        <v>59</v>
      </c>
      <c r="E53" s="52">
        <v>60</v>
      </c>
      <c r="F53" s="250">
        <f t="shared" si="1"/>
        <v>60</v>
      </c>
      <c r="G53" s="80">
        <f t="shared" si="1"/>
        <v>60</v>
      </c>
    </row>
    <row r="54" spans="1:7" ht="15">
      <c r="A54" s="51" t="s">
        <v>56</v>
      </c>
      <c r="B54" s="28">
        <v>632003</v>
      </c>
      <c r="C54" s="12">
        <v>41</v>
      </c>
      <c r="D54" s="23" t="s">
        <v>146</v>
      </c>
      <c r="E54" s="52">
        <v>200</v>
      </c>
      <c r="F54" s="250">
        <f t="shared" si="1"/>
        <v>200</v>
      </c>
      <c r="G54" s="80">
        <f t="shared" si="1"/>
        <v>200</v>
      </c>
    </row>
    <row r="55" spans="1:7" ht="15">
      <c r="A55" s="51" t="s">
        <v>56</v>
      </c>
      <c r="B55" s="28">
        <v>632004</v>
      </c>
      <c r="C55" s="12">
        <v>41</v>
      </c>
      <c r="D55" s="23" t="s">
        <v>145</v>
      </c>
      <c r="E55" s="52">
        <v>100</v>
      </c>
      <c r="F55" s="250">
        <f t="shared" si="1"/>
        <v>100</v>
      </c>
      <c r="G55" s="80">
        <f t="shared" si="1"/>
        <v>100</v>
      </c>
    </row>
    <row r="56" spans="1:7" ht="15">
      <c r="A56" s="238" t="s">
        <v>56</v>
      </c>
      <c r="B56" s="28">
        <v>632005</v>
      </c>
      <c r="C56" s="12">
        <v>41</v>
      </c>
      <c r="D56" s="239" t="s">
        <v>210</v>
      </c>
      <c r="E56" s="52">
        <v>1500</v>
      </c>
      <c r="F56" s="250">
        <f t="shared" si="1"/>
        <v>1500</v>
      </c>
      <c r="G56" s="80">
        <f t="shared" si="1"/>
        <v>1500</v>
      </c>
    </row>
    <row r="57" spans="1:7" ht="15">
      <c r="A57" s="51" t="s">
        <v>56</v>
      </c>
      <c r="B57" s="28">
        <v>633001</v>
      </c>
      <c r="C57" s="12">
        <v>41</v>
      </c>
      <c r="D57" s="23" t="s">
        <v>130</v>
      </c>
      <c r="E57" s="52">
        <v>1000</v>
      </c>
      <c r="F57" s="250">
        <f t="shared" si="1"/>
        <v>1000</v>
      </c>
      <c r="G57" s="80">
        <f t="shared" si="1"/>
        <v>1000</v>
      </c>
    </row>
    <row r="58" spans="1:7" ht="15">
      <c r="A58" s="51" t="s">
        <v>56</v>
      </c>
      <c r="B58" s="28">
        <v>633004</v>
      </c>
      <c r="C58" s="12">
        <v>41</v>
      </c>
      <c r="D58" s="23" t="s">
        <v>41</v>
      </c>
      <c r="E58" s="52"/>
      <c r="F58" s="250">
        <f t="shared" si="1"/>
        <v>0</v>
      </c>
      <c r="G58" s="80">
        <f t="shared" si="1"/>
        <v>0</v>
      </c>
    </row>
    <row r="59" spans="1:7" ht="15">
      <c r="A59" s="51" t="s">
        <v>56</v>
      </c>
      <c r="B59" s="28">
        <v>633006</v>
      </c>
      <c r="C59" s="12">
        <v>41</v>
      </c>
      <c r="D59" s="23" t="s">
        <v>150</v>
      </c>
      <c r="E59" s="52">
        <v>2000</v>
      </c>
      <c r="F59" s="250">
        <f t="shared" si="1"/>
        <v>2000</v>
      </c>
      <c r="G59" s="80">
        <f t="shared" si="1"/>
        <v>2000</v>
      </c>
    </row>
    <row r="60" spans="1:7" ht="15">
      <c r="A60" s="51" t="s">
        <v>56</v>
      </c>
      <c r="B60" s="28">
        <v>633009</v>
      </c>
      <c r="C60" s="12">
        <v>41</v>
      </c>
      <c r="D60" s="23" t="s">
        <v>32</v>
      </c>
      <c r="E60" s="52"/>
      <c r="F60" s="250">
        <f t="shared" si="1"/>
        <v>0</v>
      </c>
      <c r="G60" s="80">
        <f t="shared" si="1"/>
        <v>0</v>
      </c>
    </row>
    <row r="61" spans="1:7" ht="15">
      <c r="A61" s="51" t="s">
        <v>56</v>
      </c>
      <c r="B61" s="28">
        <v>633013</v>
      </c>
      <c r="C61" s="12">
        <v>41</v>
      </c>
      <c r="D61" s="23" t="s">
        <v>106</v>
      </c>
      <c r="E61" s="52"/>
      <c r="F61" s="250">
        <f t="shared" si="1"/>
        <v>0</v>
      </c>
      <c r="G61" s="80">
        <f t="shared" si="1"/>
        <v>0</v>
      </c>
    </row>
    <row r="62" spans="1:7" ht="15">
      <c r="A62" s="51" t="s">
        <v>56</v>
      </c>
      <c r="B62" s="28">
        <v>633015</v>
      </c>
      <c r="C62" s="12">
        <v>41</v>
      </c>
      <c r="D62" s="23" t="s">
        <v>125</v>
      </c>
      <c r="E62" s="52">
        <v>200</v>
      </c>
      <c r="F62" s="250">
        <f t="shared" si="1"/>
        <v>200</v>
      </c>
      <c r="G62" s="80">
        <f t="shared" si="1"/>
        <v>200</v>
      </c>
    </row>
    <row r="63" spans="1:7" ht="15">
      <c r="A63" s="51" t="s">
        <v>56</v>
      </c>
      <c r="B63" s="28">
        <v>633016</v>
      </c>
      <c r="C63" s="12">
        <v>41</v>
      </c>
      <c r="D63" s="23" t="s">
        <v>60</v>
      </c>
      <c r="E63" s="52">
        <v>100</v>
      </c>
      <c r="F63" s="250">
        <f t="shared" si="1"/>
        <v>100</v>
      </c>
      <c r="G63" s="80">
        <f t="shared" si="1"/>
        <v>100</v>
      </c>
    </row>
    <row r="64" spans="1:7" ht="15">
      <c r="A64" s="51" t="s">
        <v>56</v>
      </c>
      <c r="B64" s="28">
        <v>634001</v>
      </c>
      <c r="C64" s="12">
        <v>41</v>
      </c>
      <c r="D64" s="23" t="s">
        <v>124</v>
      </c>
      <c r="E64" s="52"/>
      <c r="F64" s="250">
        <f t="shared" si="1"/>
        <v>0</v>
      </c>
      <c r="G64" s="80">
        <f t="shared" si="1"/>
        <v>0</v>
      </c>
    </row>
    <row r="65" spans="1:7" ht="15">
      <c r="A65" s="51" t="s">
        <v>56</v>
      </c>
      <c r="B65" s="28">
        <v>634002</v>
      </c>
      <c r="C65" s="12">
        <v>41</v>
      </c>
      <c r="D65" s="23" t="s">
        <v>107</v>
      </c>
      <c r="E65" s="52"/>
      <c r="F65" s="250">
        <f t="shared" si="1"/>
        <v>0</v>
      </c>
      <c r="G65" s="80">
        <f t="shared" si="1"/>
        <v>0</v>
      </c>
    </row>
    <row r="66" spans="1:7" ht="15">
      <c r="A66" s="51" t="s">
        <v>56</v>
      </c>
      <c r="B66" s="28">
        <v>634003</v>
      </c>
      <c r="C66" s="12">
        <v>41</v>
      </c>
      <c r="D66" s="23" t="s">
        <v>108</v>
      </c>
      <c r="E66" s="52"/>
      <c r="F66" s="250">
        <f t="shared" si="1"/>
        <v>0</v>
      </c>
      <c r="G66" s="80">
        <f t="shared" si="1"/>
        <v>0</v>
      </c>
    </row>
    <row r="67" spans="1:7" ht="15">
      <c r="A67" s="51" t="s">
        <v>56</v>
      </c>
      <c r="B67" s="28">
        <v>634005</v>
      </c>
      <c r="C67" s="12">
        <v>41</v>
      </c>
      <c r="D67" s="23" t="s">
        <v>127</v>
      </c>
      <c r="E67" s="52"/>
      <c r="F67" s="250">
        <f t="shared" si="1"/>
        <v>0</v>
      </c>
      <c r="G67" s="80">
        <f t="shared" si="1"/>
        <v>0</v>
      </c>
    </row>
    <row r="68" spans="1:7" ht="15">
      <c r="A68" s="51" t="s">
        <v>56</v>
      </c>
      <c r="B68" s="28">
        <v>635004</v>
      </c>
      <c r="C68" s="12">
        <v>41</v>
      </c>
      <c r="D68" s="23" t="s">
        <v>33</v>
      </c>
      <c r="E68" s="52">
        <v>200</v>
      </c>
      <c r="F68" s="250">
        <f t="shared" si="1"/>
        <v>200</v>
      </c>
      <c r="G68" s="80">
        <f t="shared" si="1"/>
        <v>200</v>
      </c>
    </row>
    <row r="69" spans="1:7" ht="15">
      <c r="A69" s="51" t="s">
        <v>56</v>
      </c>
      <c r="B69" s="28">
        <v>635006</v>
      </c>
      <c r="C69" s="12">
        <v>41</v>
      </c>
      <c r="D69" s="23" t="s">
        <v>34</v>
      </c>
      <c r="E69" s="52">
        <v>400</v>
      </c>
      <c r="F69" s="250">
        <v>1385</v>
      </c>
      <c r="G69" s="80">
        <f t="shared" si="1"/>
        <v>1385</v>
      </c>
    </row>
    <row r="70" spans="1:7" ht="15">
      <c r="A70" s="51" t="s">
        <v>56</v>
      </c>
      <c r="B70" s="28">
        <v>637001</v>
      </c>
      <c r="C70" s="12">
        <v>41</v>
      </c>
      <c r="D70" s="23" t="s">
        <v>109</v>
      </c>
      <c r="E70" s="52">
        <v>70</v>
      </c>
      <c r="F70" s="250">
        <f t="shared" si="1"/>
        <v>70</v>
      </c>
      <c r="G70" s="80">
        <f t="shared" si="1"/>
        <v>70</v>
      </c>
    </row>
    <row r="71" spans="1:7" ht="15">
      <c r="A71" s="51" t="s">
        <v>56</v>
      </c>
      <c r="B71" s="28">
        <v>637003</v>
      </c>
      <c r="C71" s="12">
        <v>41</v>
      </c>
      <c r="D71" s="23" t="s">
        <v>35</v>
      </c>
      <c r="E71" s="52">
        <v>200</v>
      </c>
      <c r="F71" s="250">
        <f t="shared" si="1"/>
        <v>200</v>
      </c>
      <c r="G71" s="80">
        <f t="shared" si="1"/>
        <v>200</v>
      </c>
    </row>
    <row r="72" spans="1:7" ht="15">
      <c r="A72" s="51" t="s">
        <v>56</v>
      </c>
      <c r="B72" s="28">
        <v>637004</v>
      </c>
      <c r="C72" s="12">
        <v>41</v>
      </c>
      <c r="D72" s="239" t="s">
        <v>213</v>
      </c>
      <c r="E72" s="52">
        <v>2000</v>
      </c>
      <c r="F72" s="250">
        <v>3000</v>
      </c>
      <c r="G72" s="80">
        <f t="shared" si="1"/>
        <v>3000</v>
      </c>
    </row>
    <row r="73" spans="1:7" ht="15">
      <c r="A73" s="51" t="s">
        <v>56</v>
      </c>
      <c r="B73" s="28">
        <v>637005</v>
      </c>
      <c r="C73" s="12">
        <v>41</v>
      </c>
      <c r="D73" s="23" t="s">
        <v>144</v>
      </c>
      <c r="E73" s="52">
        <v>500</v>
      </c>
      <c r="F73" s="250">
        <f t="shared" si="1"/>
        <v>500</v>
      </c>
      <c r="G73" s="80">
        <f t="shared" si="1"/>
        <v>500</v>
      </c>
    </row>
    <row r="74" spans="1:7" ht="15">
      <c r="A74" s="51" t="s">
        <v>56</v>
      </c>
      <c r="B74" s="28">
        <v>637012</v>
      </c>
      <c r="C74" s="12">
        <v>41</v>
      </c>
      <c r="D74" s="9" t="s">
        <v>152</v>
      </c>
      <c r="E74" s="52">
        <v>100</v>
      </c>
      <c r="F74" s="250">
        <f t="shared" si="1"/>
        <v>100</v>
      </c>
      <c r="G74" s="80">
        <f t="shared" si="1"/>
        <v>100</v>
      </c>
    </row>
    <row r="75" spans="1:7" ht="15">
      <c r="A75" s="51" t="s">
        <v>56</v>
      </c>
      <c r="B75" s="28">
        <v>637014</v>
      </c>
      <c r="C75" s="12">
        <v>41</v>
      </c>
      <c r="D75" s="9" t="s">
        <v>61</v>
      </c>
      <c r="E75" s="52"/>
      <c r="F75" s="250">
        <f t="shared" si="1"/>
        <v>0</v>
      </c>
      <c r="G75" s="80">
        <f t="shared" si="1"/>
        <v>0</v>
      </c>
    </row>
    <row r="76" spans="1:7" ht="15">
      <c r="A76" s="51" t="s">
        <v>56</v>
      </c>
      <c r="B76" s="28">
        <v>637015</v>
      </c>
      <c r="C76" s="12">
        <v>41</v>
      </c>
      <c r="D76" s="9" t="s">
        <v>62</v>
      </c>
      <c r="E76" s="52">
        <v>190</v>
      </c>
      <c r="F76" s="250">
        <f t="shared" si="1"/>
        <v>190</v>
      </c>
      <c r="G76" s="80">
        <f t="shared" si="1"/>
        <v>190</v>
      </c>
    </row>
    <row r="77" spans="1:7" ht="15">
      <c r="A77" s="51" t="s">
        <v>56</v>
      </c>
      <c r="B77" s="28">
        <v>637016</v>
      </c>
      <c r="C77" s="12">
        <v>41</v>
      </c>
      <c r="D77" s="9" t="s">
        <v>63</v>
      </c>
      <c r="E77" s="52">
        <v>105</v>
      </c>
      <c r="F77" s="250">
        <f t="shared" si="1"/>
        <v>105</v>
      </c>
      <c r="G77" s="80">
        <f t="shared" si="1"/>
        <v>105</v>
      </c>
    </row>
    <row r="78" spans="1:7" ht="15">
      <c r="A78" s="51" t="s">
        <v>56</v>
      </c>
      <c r="B78" s="28">
        <v>637017</v>
      </c>
      <c r="C78" s="12">
        <v>41</v>
      </c>
      <c r="D78" s="9" t="s">
        <v>153</v>
      </c>
      <c r="E78" s="52"/>
      <c r="F78" s="250">
        <f t="shared" si="1"/>
        <v>0</v>
      </c>
      <c r="G78" s="80">
        <f t="shared" si="1"/>
        <v>0</v>
      </c>
    </row>
    <row r="79" spans="1:7" ht="15">
      <c r="A79" s="51" t="s">
        <v>56</v>
      </c>
      <c r="B79" s="28">
        <v>637026</v>
      </c>
      <c r="C79" s="12">
        <v>41</v>
      </c>
      <c r="D79" s="23" t="s">
        <v>36</v>
      </c>
      <c r="E79" s="52">
        <v>1000</v>
      </c>
      <c r="F79" s="250">
        <f t="shared" si="1"/>
        <v>1000</v>
      </c>
      <c r="G79" s="80">
        <f t="shared" si="1"/>
        <v>1000</v>
      </c>
    </row>
    <row r="80" spans="1:7" ht="15">
      <c r="A80" s="51" t="s">
        <v>56</v>
      </c>
      <c r="B80" s="28">
        <v>637027</v>
      </c>
      <c r="C80" s="12">
        <v>41</v>
      </c>
      <c r="D80" s="23" t="s">
        <v>37</v>
      </c>
      <c r="E80" s="52"/>
      <c r="F80" s="250">
        <f t="shared" si="1"/>
        <v>0</v>
      </c>
      <c r="G80" s="80">
        <f t="shared" si="1"/>
        <v>0</v>
      </c>
    </row>
    <row r="81" spans="1:7" ht="15">
      <c r="A81" s="51" t="s">
        <v>56</v>
      </c>
      <c r="B81" s="28">
        <v>637035</v>
      </c>
      <c r="C81" s="12">
        <v>41</v>
      </c>
      <c r="D81" s="23" t="s">
        <v>64</v>
      </c>
      <c r="E81" s="52">
        <v>48</v>
      </c>
      <c r="F81" s="250">
        <f t="shared" si="1"/>
        <v>48</v>
      </c>
      <c r="G81" s="80">
        <f t="shared" si="1"/>
        <v>48</v>
      </c>
    </row>
    <row r="82" spans="1:7" ht="15">
      <c r="A82" s="51" t="s">
        <v>56</v>
      </c>
      <c r="B82" s="28">
        <v>673040</v>
      </c>
      <c r="C82" s="12">
        <v>41</v>
      </c>
      <c r="D82" s="23" t="s">
        <v>140</v>
      </c>
      <c r="E82" s="52">
        <v>135</v>
      </c>
      <c r="F82" s="250">
        <f t="shared" si="1"/>
        <v>135</v>
      </c>
      <c r="G82" s="80">
        <f t="shared" si="1"/>
        <v>135</v>
      </c>
    </row>
    <row r="83" spans="1:7" ht="15">
      <c r="A83" s="51" t="s">
        <v>56</v>
      </c>
      <c r="B83" s="28">
        <v>642001</v>
      </c>
      <c r="C83" s="12">
        <v>41</v>
      </c>
      <c r="D83" s="23" t="s">
        <v>38</v>
      </c>
      <c r="E83" s="52"/>
      <c r="F83" s="250">
        <f t="shared" si="1"/>
        <v>0</v>
      </c>
      <c r="G83" s="80">
        <f t="shared" si="1"/>
        <v>0</v>
      </c>
    </row>
    <row r="84" spans="1:7" ht="15">
      <c r="A84" s="51" t="s">
        <v>56</v>
      </c>
      <c r="B84" s="28">
        <v>642006</v>
      </c>
      <c r="C84" s="12">
        <v>41</v>
      </c>
      <c r="D84" s="23" t="s">
        <v>39</v>
      </c>
      <c r="E84" s="52">
        <v>521</v>
      </c>
      <c r="F84" s="250">
        <f t="shared" si="1"/>
        <v>521</v>
      </c>
      <c r="G84" s="80">
        <f t="shared" si="1"/>
        <v>521</v>
      </c>
    </row>
    <row r="85" spans="1:7" ht="15">
      <c r="A85" s="238" t="s">
        <v>56</v>
      </c>
      <c r="B85" s="28">
        <v>651002</v>
      </c>
      <c r="C85" s="12">
        <v>41</v>
      </c>
      <c r="D85" s="239" t="s">
        <v>205</v>
      </c>
      <c r="E85" s="52">
        <v>300</v>
      </c>
      <c r="F85" s="250">
        <f t="shared" si="1"/>
        <v>300</v>
      </c>
      <c r="G85" s="80">
        <f t="shared" si="1"/>
        <v>300</v>
      </c>
    </row>
    <row r="86" spans="1:7" ht="15">
      <c r="A86" s="238" t="s">
        <v>56</v>
      </c>
      <c r="B86" s="28">
        <v>653001</v>
      </c>
      <c r="C86" s="12">
        <v>41</v>
      </c>
      <c r="D86" s="23" t="s">
        <v>204</v>
      </c>
      <c r="E86" s="52">
        <v>60</v>
      </c>
      <c r="F86" s="250">
        <f t="shared" si="1"/>
        <v>60</v>
      </c>
      <c r="G86" s="80">
        <f t="shared" si="1"/>
        <v>60</v>
      </c>
    </row>
    <row r="87" spans="1:7" ht="15">
      <c r="A87" s="238" t="s">
        <v>56</v>
      </c>
      <c r="B87" s="28">
        <v>716</v>
      </c>
      <c r="C87" s="12">
        <v>41</v>
      </c>
      <c r="D87" s="239" t="s">
        <v>206</v>
      </c>
      <c r="E87" s="52">
        <v>0</v>
      </c>
      <c r="F87" s="250">
        <f t="shared" si="1"/>
        <v>0</v>
      </c>
      <c r="G87" s="80">
        <f t="shared" si="1"/>
        <v>0</v>
      </c>
    </row>
    <row r="88" spans="1:7" ht="15">
      <c r="A88" s="238" t="s">
        <v>56</v>
      </c>
      <c r="B88" s="28">
        <v>717001</v>
      </c>
      <c r="C88" s="240">
        <v>41</v>
      </c>
      <c r="D88" s="239" t="s">
        <v>214</v>
      </c>
      <c r="E88" s="52">
        <v>2000</v>
      </c>
      <c r="F88" s="250">
        <v>0</v>
      </c>
      <c r="G88" s="80">
        <v>0</v>
      </c>
    </row>
    <row r="89" spans="1:7" ht="15">
      <c r="A89" s="238" t="s">
        <v>208</v>
      </c>
      <c r="B89" s="28">
        <v>821005</v>
      </c>
      <c r="C89" s="240">
        <v>41</v>
      </c>
      <c r="D89" s="239" t="s">
        <v>209</v>
      </c>
      <c r="E89" s="52">
        <v>2100</v>
      </c>
      <c r="F89" s="250">
        <f t="shared" si="1"/>
        <v>2100</v>
      </c>
      <c r="G89" s="80">
        <f t="shared" si="1"/>
        <v>2100</v>
      </c>
    </row>
    <row r="90" spans="1:7" ht="15">
      <c r="A90" s="238"/>
      <c r="B90" s="28"/>
      <c r="C90" s="240"/>
      <c r="D90" s="239"/>
      <c r="E90" s="52"/>
      <c r="F90" s="250">
        <f t="shared" si="1"/>
        <v>0</v>
      </c>
      <c r="G90" s="80">
        <f t="shared" si="1"/>
        <v>0</v>
      </c>
    </row>
    <row r="91" spans="1:13" ht="15">
      <c r="A91" s="51" t="s">
        <v>141</v>
      </c>
      <c r="B91" s="28">
        <v>635006</v>
      </c>
      <c r="C91" s="12">
        <v>41</v>
      </c>
      <c r="D91" s="9" t="s">
        <v>121</v>
      </c>
      <c r="E91" s="52"/>
      <c r="F91" s="250">
        <f t="shared" si="1"/>
        <v>0</v>
      </c>
      <c r="G91" s="80">
        <f t="shared" si="1"/>
        <v>0</v>
      </c>
      <c r="J91" s="2" t="s">
        <v>46</v>
      </c>
      <c r="K91" s="2" t="s">
        <v>46</v>
      </c>
      <c r="L91" s="2" t="s">
        <v>46</v>
      </c>
      <c r="M91" s="2" t="s">
        <v>46</v>
      </c>
    </row>
    <row r="92" spans="1:7" ht="15">
      <c r="A92" s="51" t="s">
        <v>141</v>
      </c>
      <c r="B92" s="28">
        <v>637004</v>
      </c>
      <c r="C92" s="12">
        <v>41</v>
      </c>
      <c r="D92" s="9" t="s">
        <v>136</v>
      </c>
      <c r="E92" s="52">
        <v>600</v>
      </c>
      <c r="F92" s="250">
        <f t="shared" si="1"/>
        <v>600</v>
      </c>
      <c r="G92" s="80">
        <f t="shared" si="1"/>
        <v>600</v>
      </c>
    </row>
    <row r="93" spans="1:7" ht="15">
      <c r="A93" s="51" t="s">
        <v>18</v>
      </c>
      <c r="B93" s="28">
        <v>633006</v>
      </c>
      <c r="C93" s="12">
        <v>41</v>
      </c>
      <c r="D93" s="9" t="s">
        <v>65</v>
      </c>
      <c r="E93" s="52">
        <v>400</v>
      </c>
      <c r="F93" s="250">
        <f t="shared" si="1"/>
        <v>400</v>
      </c>
      <c r="G93" s="80">
        <f t="shared" si="1"/>
        <v>400</v>
      </c>
    </row>
    <row r="94" spans="1:7" ht="15">
      <c r="A94" s="51" t="s">
        <v>18</v>
      </c>
      <c r="B94" s="28">
        <v>637004</v>
      </c>
      <c r="C94" s="12">
        <v>41</v>
      </c>
      <c r="D94" s="9" t="s">
        <v>114</v>
      </c>
      <c r="E94" s="52">
        <v>1668</v>
      </c>
      <c r="F94" s="250">
        <f t="shared" si="1"/>
        <v>1668</v>
      </c>
      <c r="G94" s="80">
        <f t="shared" si="1"/>
        <v>1668</v>
      </c>
    </row>
    <row r="95" spans="1:7" ht="15">
      <c r="A95" s="51" t="s">
        <v>66</v>
      </c>
      <c r="B95" s="28">
        <v>633006</v>
      </c>
      <c r="C95" s="12">
        <v>41</v>
      </c>
      <c r="D95" s="9" t="s">
        <v>115</v>
      </c>
      <c r="E95" s="52"/>
      <c r="F95" s="250">
        <f t="shared" si="1"/>
        <v>0</v>
      </c>
      <c r="G95" s="80">
        <f t="shared" si="1"/>
        <v>0</v>
      </c>
    </row>
    <row r="96" spans="1:7" ht="15">
      <c r="A96" s="51" t="s">
        <v>66</v>
      </c>
      <c r="B96" s="28">
        <v>633010</v>
      </c>
      <c r="C96" s="12">
        <v>41</v>
      </c>
      <c r="D96" s="9" t="s">
        <v>116</v>
      </c>
      <c r="E96" s="52"/>
      <c r="F96" s="250">
        <f t="shared" si="1"/>
        <v>0</v>
      </c>
      <c r="G96" s="80">
        <f t="shared" si="1"/>
        <v>0</v>
      </c>
    </row>
    <row r="97" spans="1:7" ht="15">
      <c r="A97" s="51" t="s">
        <v>66</v>
      </c>
      <c r="B97" s="28">
        <v>637015</v>
      </c>
      <c r="C97" s="12">
        <v>41</v>
      </c>
      <c r="D97" s="9" t="s">
        <v>67</v>
      </c>
      <c r="E97" s="52"/>
      <c r="F97" s="250">
        <f t="shared" si="1"/>
        <v>0</v>
      </c>
      <c r="G97" s="80">
        <f t="shared" si="1"/>
        <v>0</v>
      </c>
    </row>
    <row r="98" spans="1:7" ht="15">
      <c r="A98" s="51" t="s">
        <v>66</v>
      </c>
      <c r="B98" s="28">
        <v>637016</v>
      </c>
      <c r="C98" s="12">
        <v>41</v>
      </c>
      <c r="D98" s="9" t="s">
        <v>84</v>
      </c>
      <c r="E98" s="52"/>
      <c r="F98" s="250">
        <f t="shared" si="1"/>
        <v>0</v>
      </c>
      <c r="G98" s="80">
        <f t="shared" si="1"/>
        <v>0</v>
      </c>
    </row>
    <row r="99" spans="1:7" ht="15">
      <c r="A99" s="51" t="s">
        <v>17</v>
      </c>
      <c r="B99" s="28">
        <v>632001</v>
      </c>
      <c r="C99" s="12">
        <v>41</v>
      </c>
      <c r="D99" s="9" t="s">
        <v>40</v>
      </c>
      <c r="E99" s="52">
        <v>735</v>
      </c>
      <c r="F99" s="250">
        <v>750</v>
      </c>
      <c r="G99" s="80">
        <f aca="true" t="shared" si="2" ref="G99:G133">F99</f>
        <v>750</v>
      </c>
    </row>
    <row r="100" spans="1:7" ht="15">
      <c r="A100" s="51" t="s">
        <v>17</v>
      </c>
      <c r="B100" s="28">
        <v>635006</v>
      </c>
      <c r="C100" s="28">
        <v>41</v>
      </c>
      <c r="D100" s="23" t="s">
        <v>68</v>
      </c>
      <c r="E100" s="52">
        <v>150</v>
      </c>
      <c r="F100" s="250">
        <f aca="true" t="shared" si="3" ref="F100:F133">E100</f>
        <v>150</v>
      </c>
      <c r="G100" s="80">
        <f t="shared" si="2"/>
        <v>150</v>
      </c>
    </row>
    <row r="101" spans="1:7" ht="15">
      <c r="A101" s="51" t="s">
        <v>69</v>
      </c>
      <c r="B101" s="28">
        <v>637002</v>
      </c>
      <c r="C101" s="28">
        <v>41</v>
      </c>
      <c r="D101" s="23" t="s">
        <v>148</v>
      </c>
      <c r="E101" s="52">
        <v>500</v>
      </c>
      <c r="F101" s="250">
        <f t="shared" si="3"/>
        <v>500</v>
      </c>
      <c r="G101" s="80">
        <f t="shared" si="2"/>
        <v>500</v>
      </c>
    </row>
    <row r="102" spans="1:7" ht="15">
      <c r="A102" s="51" t="s">
        <v>69</v>
      </c>
      <c r="B102" s="28">
        <v>717001</v>
      </c>
      <c r="C102" s="28">
        <v>46</v>
      </c>
      <c r="D102" s="23" t="s">
        <v>142</v>
      </c>
      <c r="E102" s="213"/>
      <c r="F102" s="250">
        <f t="shared" si="3"/>
        <v>0</v>
      </c>
      <c r="G102" s="80">
        <f t="shared" si="2"/>
        <v>0</v>
      </c>
    </row>
    <row r="103" spans="1:7" ht="15">
      <c r="A103" s="51" t="s">
        <v>70</v>
      </c>
      <c r="B103" s="28">
        <v>632001</v>
      </c>
      <c r="C103" s="12">
        <v>41</v>
      </c>
      <c r="D103" s="23" t="s">
        <v>72</v>
      </c>
      <c r="E103" s="52"/>
      <c r="F103" s="250">
        <f t="shared" si="3"/>
        <v>0</v>
      </c>
      <c r="G103" s="80">
        <f t="shared" si="2"/>
        <v>0</v>
      </c>
    </row>
    <row r="104" spans="1:7" ht="15">
      <c r="A104" s="51" t="s">
        <v>70</v>
      </c>
      <c r="B104" s="28">
        <v>637002</v>
      </c>
      <c r="C104" s="12">
        <v>41</v>
      </c>
      <c r="D104" s="239" t="s">
        <v>207</v>
      </c>
      <c r="E104" s="52">
        <v>60</v>
      </c>
      <c r="F104" s="250">
        <f t="shared" si="3"/>
        <v>60</v>
      </c>
      <c r="G104" s="80">
        <f t="shared" si="2"/>
        <v>60</v>
      </c>
    </row>
    <row r="105" spans="1:7" ht="15">
      <c r="A105" s="51" t="s">
        <v>70</v>
      </c>
      <c r="B105" s="28">
        <v>717002</v>
      </c>
      <c r="C105" s="12">
        <v>41</v>
      </c>
      <c r="D105" s="23" t="s">
        <v>147</v>
      </c>
      <c r="E105" s="52"/>
      <c r="F105" s="250">
        <f t="shared" si="3"/>
        <v>0</v>
      </c>
      <c r="G105" s="80">
        <f t="shared" si="2"/>
        <v>0</v>
      </c>
    </row>
    <row r="106" spans="1:7" ht="15">
      <c r="A106" s="51" t="s">
        <v>105</v>
      </c>
      <c r="B106" s="28">
        <v>635003</v>
      </c>
      <c r="C106" s="12">
        <v>41</v>
      </c>
      <c r="D106" s="23" t="s">
        <v>71</v>
      </c>
      <c r="E106" s="52"/>
      <c r="F106" s="250">
        <f t="shared" si="3"/>
        <v>0</v>
      </c>
      <c r="G106" s="80">
        <f t="shared" si="2"/>
        <v>0</v>
      </c>
    </row>
    <row r="107" spans="1:7" ht="15">
      <c r="A107" s="51" t="s">
        <v>42</v>
      </c>
      <c r="B107" s="28">
        <v>632001</v>
      </c>
      <c r="C107" s="12">
        <v>41</v>
      </c>
      <c r="D107" s="23" t="s">
        <v>74</v>
      </c>
      <c r="E107" s="52">
        <v>150</v>
      </c>
      <c r="F107" s="250">
        <f t="shared" si="3"/>
        <v>150</v>
      </c>
      <c r="G107" s="52">
        <v>150</v>
      </c>
    </row>
    <row r="108" spans="1:7" ht="15">
      <c r="A108" s="51" t="s">
        <v>42</v>
      </c>
      <c r="B108" s="28">
        <v>632002</v>
      </c>
      <c r="C108" s="12">
        <v>41</v>
      </c>
      <c r="D108" s="23" t="s">
        <v>75</v>
      </c>
      <c r="E108" s="52"/>
      <c r="F108" s="250">
        <f t="shared" si="3"/>
        <v>0</v>
      </c>
      <c r="G108" s="80">
        <f t="shared" si="2"/>
        <v>0</v>
      </c>
    </row>
    <row r="109" spans="1:7" ht="15">
      <c r="A109" s="51" t="s">
        <v>42</v>
      </c>
      <c r="B109" s="28">
        <v>635006</v>
      </c>
      <c r="C109" s="12">
        <v>41</v>
      </c>
      <c r="D109" s="23" t="s">
        <v>117</v>
      </c>
      <c r="E109" s="52"/>
      <c r="F109" s="250">
        <f t="shared" si="3"/>
        <v>0</v>
      </c>
      <c r="G109" s="80">
        <f t="shared" si="2"/>
        <v>0</v>
      </c>
    </row>
    <row r="110" spans="1:7" ht="15">
      <c r="A110" s="51" t="s">
        <v>42</v>
      </c>
      <c r="B110" s="28">
        <v>637004</v>
      </c>
      <c r="C110" s="12">
        <v>41</v>
      </c>
      <c r="D110" s="23" t="s">
        <v>137</v>
      </c>
      <c r="E110" s="52"/>
      <c r="F110" s="250">
        <f t="shared" si="3"/>
        <v>0</v>
      </c>
      <c r="G110" s="80">
        <f t="shared" si="2"/>
        <v>0</v>
      </c>
    </row>
    <row r="111" spans="1:12" ht="15">
      <c r="A111" s="51" t="s">
        <v>42</v>
      </c>
      <c r="B111" s="28">
        <v>637027</v>
      </c>
      <c r="C111" s="12">
        <v>41</v>
      </c>
      <c r="D111" s="23" t="s">
        <v>76</v>
      </c>
      <c r="E111" s="52"/>
      <c r="F111" s="250">
        <f t="shared" si="3"/>
        <v>0</v>
      </c>
      <c r="G111" s="80">
        <f t="shared" si="2"/>
        <v>0</v>
      </c>
      <c r="L111" s="2" t="s">
        <v>88</v>
      </c>
    </row>
    <row r="112" spans="1:7" ht="15">
      <c r="A112" s="51" t="s">
        <v>42</v>
      </c>
      <c r="B112" s="28">
        <v>717001</v>
      </c>
      <c r="C112" s="12">
        <v>41</v>
      </c>
      <c r="D112" s="23" t="s">
        <v>151</v>
      </c>
      <c r="E112" s="52"/>
      <c r="F112" s="250">
        <f t="shared" si="3"/>
        <v>0</v>
      </c>
      <c r="G112" s="80">
        <f t="shared" si="2"/>
        <v>0</v>
      </c>
    </row>
    <row r="113" spans="1:7" ht="15">
      <c r="A113" s="51" t="s">
        <v>118</v>
      </c>
      <c r="B113" s="28">
        <v>634004</v>
      </c>
      <c r="C113" s="12">
        <v>41</v>
      </c>
      <c r="D113" s="23" t="s">
        <v>129</v>
      </c>
      <c r="E113" s="52"/>
      <c r="F113" s="250">
        <f t="shared" si="3"/>
        <v>0</v>
      </c>
      <c r="G113" s="80">
        <f t="shared" si="2"/>
        <v>0</v>
      </c>
    </row>
    <row r="114" spans="1:7" ht="15">
      <c r="A114" s="51" t="s">
        <v>118</v>
      </c>
      <c r="B114" s="28">
        <v>637002</v>
      </c>
      <c r="C114" s="12">
        <v>41</v>
      </c>
      <c r="D114" s="23" t="s">
        <v>122</v>
      </c>
      <c r="E114" s="52">
        <v>1500</v>
      </c>
      <c r="F114" s="250">
        <f t="shared" si="3"/>
        <v>1500</v>
      </c>
      <c r="G114" s="80">
        <f t="shared" si="2"/>
        <v>1500</v>
      </c>
    </row>
    <row r="115" spans="1:10" ht="15">
      <c r="A115" s="51" t="s">
        <v>77</v>
      </c>
      <c r="B115" s="28">
        <v>611</v>
      </c>
      <c r="C115" s="12">
        <v>41</v>
      </c>
      <c r="D115" s="23" t="s">
        <v>57</v>
      </c>
      <c r="E115" s="52"/>
      <c r="F115" s="250">
        <f t="shared" si="3"/>
        <v>0</v>
      </c>
      <c r="G115" s="80">
        <f t="shared" si="2"/>
        <v>0</v>
      </c>
      <c r="J115" s="2" t="s">
        <v>46</v>
      </c>
    </row>
    <row r="116" spans="1:11" ht="15">
      <c r="A116" s="51" t="s">
        <v>77</v>
      </c>
      <c r="B116" s="28">
        <v>612001</v>
      </c>
      <c r="C116" s="12">
        <v>41</v>
      </c>
      <c r="D116" s="23" t="s">
        <v>58</v>
      </c>
      <c r="E116" s="52"/>
      <c r="F116" s="250">
        <f t="shared" si="3"/>
        <v>0</v>
      </c>
      <c r="G116" s="80">
        <f t="shared" si="2"/>
        <v>0</v>
      </c>
      <c r="J116" s="2" t="s">
        <v>46</v>
      </c>
      <c r="K116" s="2" t="s">
        <v>46</v>
      </c>
    </row>
    <row r="117" spans="1:13" ht="15">
      <c r="A117" s="51" t="s">
        <v>77</v>
      </c>
      <c r="B117" s="28">
        <v>612002</v>
      </c>
      <c r="C117" s="12">
        <v>41</v>
      </c>
      <c r="D117" s="23" t="s">
        <v>78</v>
      </c>
      <c r="E117" s="52"/>
      <c r="F117" s="250">
        <f t="shared" si="3"/>
        <v>0</v>
      </c>
      <c r="G117" s="80">
        <f t="shared" si="2"/>
        <v>0</v>
      </c>
      <c r="J117" s="2" t="s">
        <v>46</v>
      </c>
      <c r="K117" s="2" t="s">
        <v>46</v>
      </c>
      <c r="L117" s="2" t="s">
        <v>46</v>
      </c>
      <c r="M117" s="2" t="s">
        <v>46</v>
      </c>
    </row>
    <row r="118" spans="1:7" ht="15">
      <c r="A118" s="51" t="s">
        <v>77</v>
      </c>
      <c r="B118" s="28">
        <v>621</v>
      </c>
      <c r="C118" s="12">
        <v>41</v>
      </c>
      <c r="D118" s="9" t="s">
        <v>20</v>
      </c>
      <c r="E118" s="52"/>
      <c r="F118" s="250">
        <f t="shared" si="3"/>
        <v>0</v>
      </c>
      <c r="G118" s="80">
        <f t="shared" si="2"/>
        <v>0</v>
      </c>
    </row>
    <row r="119" spans="1:7" ht="15">
      <c r="A119" s="51" t="s">
        <v>77</v>
      </c>
      <c r="B119" s="28">
        <v>623</v>
      </c>
      <c r="C119" s="12">
        <v>41</v>
      </c>
      <c r="D119" s="23" t="s">
        <v>21</v>
      </c>
      <c r="E119" s="52"/>
      <c r="F119" s="250">
        <f t="shared" si="3"/>
        <v>0</v>
      </c>
      <c r="G119" s="80">
        <f t="shared" si="2"/>
        <v>0</v>
      </c>
    </row>
    <row r="120" spans="1:7" ht="15">
      <c r="A120" s="51" t="s">
        <v>77</v>
      </c>
      <c r="B120" s="28">
        <v>625001</v>
      </c>
      <c r="C120" s="12">
        <v>41</v>
      </c>
      <c r="D120" s="9" t="s">
        <v>22</v>
      </c>
      <c r="E120" s="52"/>
      <c r="F120" s="250">
        <f t="shared" si="3"/>
        <v>0</v>
      </c>
      <c r="G120" s="80">
        <f t="shared" si="2"/>
        <v>0</v>
      </c>
    </row>
    <row r="121" spans="1:7" ht="15">
      <c r="A121" s="51" t="s">
        <v>77</v>
      </c>
      <c r="B121" s="28">
        <v>625002</v>
      </c>
      <c r="C121" s="12">
        <v>41</v>
      </c>
      <c r="D121" s="23" t="s">
        <v>23</v>
      </c>
      <c r="E121" s="52"/>
      <c r="F121" s="250">
        <f t="shared" si="3"/>
        <v>0</v>
      </c>
      <c r="G121" s="80">
        <f t="shared" si="2"/>
        <v>0</v>
      </c>
    </row>
    <row r="122" spans="1:7" ht="15">
      <c r="A122" s="51" t="s">
        <v>77</v>
      </c>
      <c r="B122" s="28">
        <v>625003</v>
      </c>
      <c r="C122" s="12">
        <v>41</v>
      </c>
      <c r="D122" s="23" t="s">
        <v>24</v>
      </c>
      <c r="E122" s="52"/>
      <c r="F122" s="250">
        <f t="shared" si="3"/>
        <v>0</v>
      </c>
      <c r="G122" s="80">
        <f t="shared" si="2"/>
        <v>0</v>
      </c>
    </row>
    <row r="123" spans="1:7" ht="15">
      <c r="A123" s="51" t="s">
        <v>77</v>
      </c>
      <c r="B123" s="28">
        <v>625004</v>
      </c>
      <c r="C123" s="12">
        <v>41</v>
      </c>
      <c r="D123" s="23" t="s">
        <v>25</v>
      </c>
      <c r="E123" s="52"/>
      <c r="F123" s="250">
        <f t="shared" si="3"/>
        <v>0</v>
      </c>
      <c r="G123" s="80">
        <f t="shared" si="2"/>
        <v>0</v>
      </c>
    </row>
    <row r="124" spans="1:7" ht="15">
      <c r="A124" s="51" t="s">
        <v>77</v>
      </c>
      <c r="B124" s="28">
        <v>625005</v>
      </c>
      <c r="C124" s="12">
        <v>41</v>
      </c>
      <c r="D124" s="23" t="s">
        <v>26</v>
      </c>
      <c r="E124" s="52"/>
      <c r="F124" s="250">
        <f t="shared" si="3"/>
        <v>0</v>
      </c>
      <c r="G124" s="80">
        <f t="shared" si="2"/>
        <v>0</v>
      </c>
    </row>
    <row r="125" spans="1:7" ht="15">
      <c r="A125" s="51" t="s">
        <v>77</v>
      </c>
      <c r="B125" s="28">
        <v>625007</v>
      </c>
      <c r="C125" s="12">
        <v>41</v>
      </c>
      <c r="D125" s="23" t="s">
        <v>27</v>
      </c>
      <c r="E125" s="52"/>
      <c r="F125" s="250">
        <f t="shared" si="3"/>
        <v>0</v>
      </c>
      <c r="G125" s="80">
        <f t="shared" si="2"/>
        <v>0</v>
      </c>
    </row>
    <row r="126" spans="1:7" ht="15">
      <c r="A126" s="51" t="s">
        <v>77</v>
      </c>
      <c r="B126" s="28">
        <v>627</v>
      </c>
      <c r="C126" s="12">
        <v>41</v>
      </c>
      <c r="D126" s="23" t="s">
        <v>138</v>
      </c>
      <c r="E126" s="52"/>
      <c r="F126" s="250">
        <f t="shared" si="3"/>
        <v>0</v>
      </c>
      <c r="G126" s="80">
        <f t="shared" si="2"/>
        <v>0</v>
      </c>
    </row>
    <row r="127" spans="1:7" ht="15">
      <c r="A127" s="51" t="s">
        <v>77</v>
      </c>
      <c r="B127" s="28">
        <v>633006</v>
      </c>
      <c r="C127" s="12">
        <v>41</v>
      </c>
      <c r="D127" s="23" t="s">
        <v>31</v>
      </c>
      <c r="E127" s="52"/>
      <c r="F127" s="250">
        <f t="shared" si="3"/>
        <v>0</v>
      </c>
      <c r="G127" s="80">
        <f t="shared" si="2"/>
        <v>0</v>
      </c>
    </row>
    <row r="128" spans="1:7" ht="15">
      <c r="A128" s="51" t="s">
        <v>77</v>
      </c>
      <c r="B128" s="28">
        <v>633010</v>
      </c>
      <c r="C128" s="12">
        <v>41</v>
      </c>
      <c r="D128" s="23" t="s">
        <v>139</v>
      </c>
      <c r="E128" s="52"/>
      <c r="F128" s="250">
        <f t="shared" si="3"/>
        <v>0</v>
      </c>
      <c r="G128" s="80">
        <f t="shared" si="2"/>
        <v>0</v>
      </c>
    </row>
    <row r="129" spans="1:7" ht="15">
      <c r="A129" s="51" t="s">
        <v>77</v>
      </c>
      <c r="B129" s="28">
        <v>637004</v>
      </c>
      <c r="C129" s="12">
        <v>41</v>
      </c>
      <c r="D129" s="23" t="s">
        <v>128</v>
      </c>
      <c r="E129" s="52"/>
      <c r="F129" s="250">
        <f t="shared" si="3"/>
        <v>0</v>
      </c>
      <c r="G129" s="80">
        <f t="shared" si="2"/>
        <v>0</v>
      </c>
    </row>
    <row r="130" spans="1:7" ht="15">
      <c r="A130" s="51" t="s">
        <v>77</v>
      </c>
      <c r="B130" s="28">
        <v>637014</v>
      </c>
      <c r="C130" s="12">
        <v>41</v>
      </c>
      <c r="D130" s="23" t="s">
        <v>61</v>
      </c>
      <c r="E130" s="52"/>
      <c r="F130" s="250">
        <f t="shared" si="3"/>
        <v>0</v>
      </c>
      <c r="G130" s="80">
        <f t="shared" si="2"/>
        <v>0</v>
      </c>
    </row>
    <row r="131" spans="1:7" ht="15">
      <c r="A131" s="51" t="s">
        <v>77</v>
      </c>
      <c r="B131" s="28">
        <v>637015</v>
      </c>
      <c r="C131" s="12">
        <v>41</v>
      </c>
      <c r="D131" s="23" t="s">
        <v>62</v>
      </c>
      <c r="E131" s="52"/>
      <c r="F131" s="250">
        <f t="shared" si="3"/>
        <v>0</v>
      </c>
      <c r="G131" s="80">
        <f t="shared" si="2"/>
        <v>0</v>
      </c>
    </row>
    <row r="132" spans="1:7" ht="15">
      <c r="A132" s="51" t="s">
        <v>77</v>
      </c>
      <c r="B132" s="28">
        <v>637016</v>
      </c>
      <c r="C132" s="12">
        <v>41</v>
      </c>
      <c r="D132" s="23" t="s">
        <v>79</v>
      </c>
      <c r="E132" s="52"/>
      <c r="F132" s="250">
        <f t="shared" si="3"/>
        <v>0</v>
      </c>
      <c r="G132" s="80">
        <f t="shared" si="2"/>
        <v>0</v>
      </c>
    </row>
    <row r="133" spans="1:7" ht="15.75" thickBot="1">
      <c r="A133" s="60" t="s">
        <v>97</v>
      </c>
      <c r="B133" s="32">
        <v>637004</v>
      </c>
      <c r="C133" s="17">
        <v>41</v>
      </c>
      <c r="D133" s="35" t="s">
        <v>98</v>
      </c>
      <c r="E133" s="53">
        <v>0</v>
      </c>
      <c r="F133" s="250">
        <f t="shared" si="3"/>
        <v>0</v>
      </c>
      <c r="G133" s="80">
        <f t="shared" si="2"/>
        <v>0</v>
      </c>
    </row>
    <row r="134" spans="1:9" ht="19.5" thickBot="1">
      <c r="A134" s="280" t="s">
        <v>90</v>
      </c>
      <c r="B134" s="281"/>
      <c r="C134" s="281"/>
      <c r="D134" s="281"/>
      <c r="E134" s="81">
        <f>SUM(E39:E133)</f>
        <v>37660</v>
      </c>
      <c r="F134" s="251">
        <f>SUM(F39:F133)</f>
        <v>37660</v>
      </c>
      <c r="G134" s="81">
        <f>SUM(G39:G133)</f>
        <v>37660</v>
      </c>
      <c r="I134" s="93"/>
    </row>
    <row r="135" spans="1:8" ht="15.75" thickBot="1">
      <c r="A135" s="60" t="s">
        <v>56</v>
      </c>
      <c r="B135" s="32">
        <v>611</v>
      </c>
      <c r="C135" s="35">
        <v>111</v>
      </c>
      <c r="D135" s="35" t="s">
        <v>158</v>
      </c>
      <c r="E135" s="216"/>
      <c r="F135" s="252"/>
      <c r="G135" s="202"/>
      <c r="H135" s="2" t="s">
        <v>46</v>
      </c>
    </row>
    <row r="136" spans="1:7" ht="15.75" thickBot="1">
      <c r="A136" s="274" t="s">
        <v>89</v>
      </c>
      <c r="B136" s="275"/>
      <c r="C136" s="275"/>
      <c r="D136" s="275"/>
      <c r="E136" s="81"/>
      <c r="F136" s="251"/>
      <c r="G136" s="54"/>
    </row>
    <row r="137" spans="1:7" ht="15">
      <c r="A137" s="77" t="s">
        <v>81</v>
      </c>
      <c r="B137" s="78">
        <v>611</v>
      </c>
      <c r="C137" s="88">
        <v>111</v>
      </c>
      <c r="D137" s="79" t="s">
        <v>57</v>
      </c>
      <c r="E137" s="83"/>
      <c r="F137" s="253"/>
      <c r="G137" s="45"/>
    </row>
    <row r="138" spans="1:10" ht="15">
      <c r="A138" s="51" t="s">
        <v>81</v>
      </c>
      <c r="B138" s="28">
        <v>612001</v>
      </c>
      <c r="C138" s="12">
        <v>111</v>
      </c>
      <c r="D138" s="23" t="s">
        <v>58</v>
      </c>
      <c r="E138" s="45"/>
      <c r="F138" s="247"/>
      <c r="G138" s="45"/>
      <c r="J138" s="24"/>
    </row>
    <row r="139" spans="1:10" ht="15">
      <c r="A139" s="51" t="s">
        <v>81</v>
      </c>
      <c r="B139" s="28">
        <v>614</v>
      </c>
      <c r="C139" s="12">
        <v>111</v>
      </c>
      <c r="D139" s="23" t="s">
        <v>19</v>
      </c>
      <c r="E139" s="45"/>
      <c r="F139" s="247"/>
      <c r="G139" s="45"/>
      <c r="J139" s="30" t="s">
        <v>46</v>
      </c>
    </row>
    <row r="140" spans="1:10" ht="15">
      <c r="A140" s="51" t="s">
        <v>81</v>
      </c>
      <c r="B140" s="28">
        <v>621</v>
      </c>
      <c r="C140" s="12">
        <v>111</v>
      </c>
      <c r="D140" s="9" t="s">
        <v>20</v>
      </c>
      <c r="E140" s="45"/>
      <c r="F140" s="247"/>
      <c r="G140" s="45"/>
      <c r="J140" s="24"/>
    </row>
    <row r="141" spans="1:10" ht="15">
      <c r="A141" s="51" t="s">
        <v>81</v>
      </c>
      <c r="B141" s="28">
        <v>625001</v>
      </c>
      <c r="C141" s="12">
        <v>111</v>
      </c>
      <c r="D141" s="9" t="s">
        <v>22</v>
      </c>
      <c r="E141" s="45"/>
      <c r="F141" s="247"/>
      <c r="G141" s="45"/>
      <c r="J141" s="24"/>
    </row>
    <row r="142" spans="1:10" ht="15">
      <c r="A142" s="51" t="s">
        <v>81</v>
      </c>
      <c r="B142" s="28">
        <v>625002</v>
      </c>
      <c r="C142" s="12">
        <v>111</v>
      </c>
      <c r="D142" s="23" t="s">
        <v>23</v>
      </c>
      <c r="E142" s="45"/>
      <c r="F142" s="247"/>
      <c r="G142" s="45"/>
      <c r="J142" s="30" t="s">
        <v>46</v>
      </c>
    </row>
    <row r="143" spans="1:7" ht="15">
      <c r="A143" s="51" t="s">
        <v>81</v>
      </c>
      <c r="B143" s="28">
        <v>625003</v>
      </c>
      <c r="C143" s="12">
        <v>111</v>
      </c>
      <c r="D143" s="23" t="s">
        <v>24</v>
      </c>
      <c r="E143" s="45"/>
      <c r="F143" s="247"/>
      <c r="G143" s="45"/>
    </row>
    <row r="144" spans="1:7" ht="15">
      <c r="A144" s="51" t="s">
        <v>81</v>
      </c>
      <c r="B144" s="28">
        <v>625004</v>
      </c>
      <c r="C144" s="12">
        <v>111</v>
      </c>
      <c r="D144" s="23" t="s">
        <v>25</v>
      </c>
      <c r="E144" s="45"/>
      <c r="F144" s="247"/>
      <c r="G144" s="45"/>
    </row>
    <row r="145" spans="1:7" ht="15">
      <c r="A145" s="51" t="s">
        <v>81</v>
      </c>
      <c r="B145" s="28">
        <v>625005</v>
      </c>
      <c r="C145" s="12">
        <v>111</v>
      </c>
      <c r="D145" s="23" t="s">
        <v>26</v>
      </c>
      <c r="E145" s="45"/>
      <c r="F145" s="247"/>
      <c r="G145" s="45"/>
    </row>
    <row r="146" spans="1:7" ht="15">
      <c r="A146" s="51" t="s">
        <v>81</v>
      </c>
      <c r="B146" s="28">
        <v>625007</v>
      </c>
      <c r="C146" s="12">
        <v>111</v>
      </c>
      <c r="D146" s="23" t="s">
        <v>27</v>
      </c>
      <c r="E146" s="45"/>
      <c r="F146" s="247"/>
      <c r="G146" s="45"/>
    </row>
    <row r="147" spans="1:7" ht="15">
      <c r="A147" s="51" t="s">
        <v>81</v>
      </c>
      <c r="B147" s="28">
        <v>631001</v>
      </c>
      <c r="C147" s="12">
        <v>111</v>
      </c>
      <c r="D147" s="23" t="s">
        <v>28</v>
      </c>
      <c r="E147" s="45"/>
      <c r="F147" s="247"/>
      <c r="G147" s="45"/>
    </row>
    <row r="148" spans="1:7" ht="15">
      <c r="A148" s="51" t="s">
        <v>81</v>
      </c>
      <c r="B148" s="28">
        <v>632001</v>
      </c>
      <c r="C148" s="12">
        <v>111</v>
      </c>
      <c r="D148" s="23" t="s">
        <v>29</v>
      </c>
      <c r="E148" s="45"/>
      <c r="F148" s="247"/>
      <c r="G148" s="45"/>
    </row>
    <row r="149" spans="1:7" ht="15">
      <c r="A149" s="51" t="s">
        <v>81</v>
      </c>
      <c r="B149" s="28">
        <v>632003</v>
      </c>
      <c r="C149" s="12">
        <v>111</v>
      </c>
      <c r="D149" s="23" t="s">
        <v>30</v>
      </c>
      <c r="E149" s="45"/>
      <c r="F149" s="247"/>
      <c r="G149" s="45"/>
    </row>
    <row r="150" spans="1:7" ht="15">
      <c r="A150" s="51" t="s">
        <v>81</v>
      </c>
      <c r="B150" s="28">
        <v>633006</v>
      </c>
      <c r="C150" s="12">
        <v>111</v>
      </c>
      <c r="D150" s="23" t="s">
        <v>31</v>
      </c>
      <c r="E150" s="45"/>
      <c r="F150" s="247"/>
      <c r="G150" s="45"/>
    </row>
    <row r="151" spans="1:7" ht="15.75" thickBot="1">
      <c r="A151" s="51" t="s">
        <v>81</v>
      </c>
      <c r="B151" s="28">
        <v>635009</v>
      </c>
      <c r="C151" s="12">
        <v>111</v>
      </c>
      <c r="D151" s="23" t="s">
        <v>83</v>
      </c>
      <c r="E151" s="45"/>
      <c r="F151" s="247"/>
      <c r="G151" s="45"/>
    </row>
    <row r="152" spans="1:8" ht="15.75" thickBot="1">
      <c r="A152" s="274" t="s">
        <v>89</v>
      </c>
      <c r="B152" s="275"/>
      <c r="C152" s="275"/>
      <c r="D152" s="275"/>
      <c r="E152" s="81">
        <f>SUM(E137:E151)</f>
        <v>0</v>
      </c>
      <c r="F152" s="251">
        <f>SUM(F137:F151)</f>
        <v>0</v>
      </c>
      <c r="G152" s="81">
        <f>SUM(G137:G151)</f>
        <v>0</v>
      </c>
      <c r="H152" s="2" t="s">
        <v>46</v>
      </c>
    </row>
    <row r="153" spans="1:7" ht="15">
      <c r="A153" s="77" t="s">
        <v>77</v>
      </c>
      <c r="B153" s="78">
        <v>614</v>
      </c>
      <c r="C153" s="88">
        <v>111</v>
      </c>
      <c r="D153" s="79" t="s">
        <v>19</v>
      </c>
      <c r="E153" s="80"/>
      <c r="F153" s="250"/>
      <c r="G153" s="52"/>
    </row>
    <row r="154" spans="1:8" ht="15">
      <c r="A154" s="51" t="s">
        <v>77</v>
      </c>
      <c r="B154" s="28">
        <v>625002</v>
      </c>
      <c r="C154" s="12">
        <v>111</v>
      </c>
      <c r="D154" s="23" t="s">
        <v>23</v>
      </c>
      <c r="E154" s="45"/>
      <c r="F154" s="247"/>
      <c r="G154" s="45"/>
      <c r="H154" s="24" t="s">
        <v>46</v>
      </c>
    </row>
    <row r="155" spans="1:10" ht="15">
      <c r="A155" s="51" t="s">
        <v>77</v>
      </c>
      <c r="B155" s="28">
        <v>633006</v>
      </c>
      <c r="C155" s="12">
        <v>111</v>
      </c>
      <c r="D155" s="23" t="s">
        <v>31</v>
      </c>
      <c r="E155" s="45"/>
      <c r="F155" s="247"/>
      <c r="G155" s="45"/>
      <c r="H155" s="24"/>
      <c r="J155" s="30" t="s">
        <v>46</v>
      </c>
    </row>
    <row r="156" spans="1:10" ht="15">
      <c r="A156" s="51" t="s">
        <v>77</v>
      </c>
      <c r="B156" s="28">
        <v>633009</v>
      </c>
      <c r="C156" s="28">
        <v>111</v>
      </c>
      <c r="D156" s="23" t="s">
        <v>48</v>
      </c>
      <c r="E156" s="45"/>
      <c r="F156" s="247"/>
      <c r="G156" s="45"/>
      <c r="J156" s="30"/>
    </row>
    <row r="157" spans="1:7" ht="15.75" thickBot="1">
      <c r="A157" s="60" t="s">
        <v>77</v>
      </c>
      <c r="B157" s="32">
        <v>637004</v>
      </c>
      <c r="C157" s="17">
        <v>111</v>
      </c>
      <c r="D157" s="35" t="s">
        <v>80</v>
      </c>
      <c r="E157" s="55"/>
      <c r="F157" s="254"/>
      <c r="G157" s="45"/>
    </row>
    <row r="158" spans="1:7" ht="15.75" thickBot="1">
      <c r="A158" s="274" t="s">
        <v>89</v>
      </c>
      <c r="B158" s="275"/>
      <c r="C158" s="275"/>
      <c r="D158" s="275"/>
      <c r="E158" s="81">
        <f>SUM(E153:E157)</f>
        <v>0</v>
      </c>
      <c r="F158" s="251">
        <f>SUM(F153:F157)</f>
        <v>0</v>
      </c>
      <c r="G158" s="81">
        <f>SUM(G153:G157)</f>
        <v>0</v>
      </c>
    </row>
    <row r="159" spans="1:7" ht="15.75" thickBot="1">
      <c r="A159" s="217" t="s">
        <v>85</v>
      </c>
      <c r="B159" s="218">
        <v>633009</v>
      </c>
      <c r="C159" s="218">
        <v>111</v>
      </c>
      <c r="D159" s="219" t="s">
        <v>86</v>
      </c>
      <c r="E159" s="81"/>
      <c r="F159" s="251"/>
      <c r="G159" s="54"/>
    </row>
    <row r="160" spans="1:7" ht="15.75" thickBot="1">
      <c r="A160" s="287" t="s">
        <v>94</v>
      </c>
      <c r="B160" s="288"/>
      <c r="C160" s="288"/>
      <c r="D160" s="288"/>
      <c r="E160" s="81">
        <f>E136+E152+E158+E159</f>
        <v>0</v>
      </c>
      <c r="F160" s="251">
        <f>F136+F152+F158+F159</f>
        <v>0</v>
      </c>
      <c r="G160" s="81">
        <f>G136+G152+G158+G159</f>
        <v>0</v>
      </c>
    </row>
    <row r="161" spans="1:8" ht="16.5" thickBot="1">
      <c r="A161" s="272" t="s">
        <v>96</v>
      </c>
      <c r="B161" s="273"/>
      <c r="C161" s="273"/>
      <c r="D161" s="273"/>
      <c r="E161" s="259">
        <f>E134</f>
        <v>37660</v>
      </c>
      <c r="F161" s="260">
        <f>F134</f>
        <v>37660</v>
      </c>
      <c r="G161" s="259">
        <f>G134</f>
        <v>37660</v>
      </c>
      <c r="H161" s="2" t="s">
        <v>123</v>
      </c>
    </row>
    <row r="189" ht="15">
      <c r="A189" s="3"/>
    </row>
  </sheetData>
  <sheetProtection/>
  <mergeCells count="24">
    <mergeCell ref="A33:D33"/>
    <mergeCell ref="A36:E36"/>
    <mergeCell ref="A37:B37"/>
    <mergeCell ref="C37:C38"/>
    <mergeCell ref="A2:G2"/>
    <mergeCell ref="G37:G38"/>
    <mergeCell ref="A134:D134"/>
    <mergeCell ref="A136:D136"/>
    <mergeCell ref="A152:D152"/>
    <mergeCell ref="D3:F3"/>
    <mergeCell ref="D4:D5"/>
    <mergeCell ref="E4:E5"/>
    <mergeCell ref="F37:F38"/>
    <mergeCell ref="F4:F5"/>
    <mergeCell ref="A4:B4"/>
    <mergeCell ref="C4:C5"/>
    <mergeCell ref="G4:G5"/>
    <mergeCell ref="A21:D21"/>
    <mergeCell ref="D37:D38"/>
    <mergeCell ref="A161:D161"/>
    <mergeCell ref="A158:D158"/>
    <mergeCell ref="E37:E38"/>
    <mergeCell ref="A160:D160"/>
    <mergeCell ref="A32:D32"/>
  </mergeCells>
  <printOptions/>
  <pageMargins left="0.25" right="0.25" top="0.75" bottom="0.75" header="0.3" footer="0.3"/>
  <pageSetup fitToHeight="0" fitToWidth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90"/>
  <sheetViews>
    <sheetView tabSelected="1" zoomScalePageLayoutView="0" workbookViewId="0" topLeftCell="A136">
      <selection activeCell="F165" sqref="F165"/>
    </sheetView>
  </sheetViews>
  <sheetFormatPr defaultColWidth="9.375" defaultRowHeight="14.25"/>
  <cols>
    <col min="1" max="1" width="7.50390625" style="2" customWidth="1"/>
    <col min="2" max="2" width="10.875" style="2" customWidth="1"/>
    <col min="3" max="3" width="6.375" style="2" customWidth="1"/>
    <col min="4" max="4" width="32.00390625" style="2" customWidth="1"/>
    <col min="5" max="6" width="14.125" style="2" customWidth="1"/>
    <col min="7" max="7" width="10.875" style="2" customWidth="1"/>
    <col min="8" max="8" width="9.375" style="2" customWidth="1"/>
    <col min="9" max="9" width="15.875" style="2" customWidth="1"/>
    <col min="10" max="10" width="21.25390625" style="2" customWidth="1"/>
    <col min="11" max="11" width="15.25390625" style="2" customWidth="1"/>
    <col min="12" max="12" width="16.125" style="2" customWidth="1"/>
    <col min="13" max="13" width="16.50390625" style="2" customWidth="1"/>
    <col min="14" max="14" width="11.625" style="2" bestFit="1" customWidth="1"/>
    <col min="15" max="15" width="13.00390625" style="2" bestFit="1" customWidth="1"/>
    <col min="16" max="16" width="13.50390625" style="2" bestFit="1" customWidth="1"/>
    <col min="17" max="17" width="8.375" style="2" customWidth="1"/>
    <col min="18" max="16384" width="9.375" style="2" customWidth="1"/>
  </cols>
  <sheetData>
    <row r="1" spans="1:4" ht="20.25">
      <c r="A1" s="224" t="s">
        <v>201</v>
      </c>
      <c r="B1" s="237" t="s">
        <v>202</v>
      </c>
      <c r="D1" s="99"/>
    </row>
    <row r="2" spans="1:7" ht="15.75">
      <c r="A2" s="279"/>
      <c r="B2" s="279"/>
      <c r="C2" s="279"/>
      <c r="D2" s="279"/>
      <c r="E2" s="279"/>
      <c r="F2" s="225"/>
      <c r="G2" s="225"/>
    </row>
    <row r="3" spans="1:6" ht="23.25" customHeight="1" thickBot="1">
      <c r="A3" s="262" t="s">
        <v>218</v>
      </c>
      <c r="D3" s="282" t="s">
        <v>219</v>
      </c>
      <c r="E3" s="282"/>
      <c r="F3" s="282"/>
    </row>
    <row r="4" spans="1:7" ht="15">
      <c r="A4" s="263" t="s">
        <v>0</v>
      </c>
      <c r="B4" s="264"/>
      <c r="C4" s="264" t="s">
        <v>1</v>
      </c>
      <c r="D4" s="264" t="s">
        <v>2</v>
      </c>
      <c r="E4" s="283">
        <v>2023</v>
      </c>
      <c r="F4" s="289">
        <v>2024</v>
      </c>
      <c r="G4" s="266">
        <v>2025</v>
      </c>
    </row>
    <row r="5" spans="1:7" ht="15">
      <c r="A5" s="85"/>
      <c r="B5" s="86" t="s">
        <v>4</v>
      </c>
      <c r="C5" s="265"/>
      <c r="D5" s="265"/>
      <c r="E5" s="284"/>
      <c r="F5" s="290"/>
      <c r="G5" s="267"/>
    </row>
    <row r="6" spans="1:256" s="5" customFormat="1" ht="15">
      <c r="A6" s="97"/>
      <c r="B6" s="12">
        <v>111003</v>
      </c>
      <c r="C6" s="12">
        <v>41</v>
      </c>
      <c r="D6" s="23" t="s">
        <v>5</v>
      </c>
      <c r="E6" s="42">
        <v>41025</v>
      </c>
      <c r="F6" s="241">
        <f>E6</f>
        <v>41025</v>
      </c>
      <c r="G6" s="42">
        <f>F6</f>
        <v>41025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</row>
    <row r="7" spans="1:7" ht="15">
      <c r="A7" s="97"/>
      <c r="B7" s="12">
        <v>121001</v>
      </c>
      <c r="C7" s="12">
        <v>41</v>
      </c>
      <c r="D7" s="9" t="s">
        <v>6</v>
      </c>
      <c r="E7" s="42">
        <v>1724</v>
      </c>
      <c r="F7" s="241">
        <f aca="true" t="shared" si="0" ref="F7:G17">E7</f>
        <v>1724</v>
      </c>
      <c r="G7" s="42">
        <f t="shared" si="0"/>
        <v>1724</v>
      </c>
    </row>
    <row r="8" spans="1:7" ht="15">
      <c r="A8" s="97"/>
      <c r="B8" s="12">
        <v>121002</v>
      </c>
      <c r="C8" s="12">
        <v>41</v>
      </c>
      <c r="D8" s="9" t="s">
        <v>7</v>
      </c>
      <c r="E8" s="42">
        <v>422</v>
      </c>
      <c r="F8" s="241">
        <f t="shared" si="0"/>
        <v>422</v>
      </c>
      <c r="G8" s="42">
        <f t="shared" si="0"/>
        <v>422</v>
      </c>
    </row>
    <row r="9" spans="1:7" ht="15.75" thickBot="1">
      <c r="A9" s="97"/>
      <c r="B9" s="12">
        <v>121003</v>
      </c>
      <c r="C9" s="12">
        <v>41</v>
      </c>
      <c r="D9" s="9" t="s">
        <v>8</v>
      </c>
      <c r="E9" s="42"/>
      <c r="F9" s="241">
        <f t="shared" si="0"/>
        <v>0</v>
      </c>
      <c r="G9" s="42">
        <f t="shared" si="0"/>
        <v>0</v>
      </c>
    </row>
    <row r="10" spans="1:13" ht="15.75" thickBot="1">
      <c r="A10" s="97"/>
      <c r="B10" s="12">
        <v>133001</v>
      </c>
      <c r="C10" s="12">
        <v>41</v>
      </c>
      <c r="D10" s="9" t="s">
        <v>9</v>
      </c>
      <c r="E10" s="42">
        <v>100</v>
      </c>
      <c r="F10" s="241">
        <f t="shared" si="0"/>
        <v>100</v>
      </c>
      <c r="G10" s="42">
        <f t="shared" si="0"/>
        <v>100</v>
      </c>
      <c r="J10" s="69"/>
      <c r="K10" s="70"/>
      <c r="L10" s="70"/>
      <c r="M10" s="71"/>
    </row>
    <row r="11" spans="1:13" ht="15">
      <c r="A11" s="97"/>
      <c r="B11" s="12">
        <v>133013</v>
      </c>
      <c r="C11" s="12">
        <v>41</v>
      </c>
      <c r="D11" s="9" t="s">
        <v>10</v>
      </c>
      <c r="E11" s="42">
        <v>2200</v>
      </c>
      <c r="F11" s="241">
        <f t="shared" si="0"/>
        <v>2200</v>
      </c>
      <c r="G11" s="42">
        <f t="shared" si="0"/>
        <v>2200</v>
      </c>
      <c r="J11" s="66"/>
      <c r="K11" s="67"/>
      <c r="L11" s="67"/>
      <c r="M11" s="68"/>
    </row>
    <row r="12" spans="1:13" ht="15">
      <c r="A12" s="97"/>
      <c r="B12" s="12">
        <v>212002</v>
      </c>
      <c r="C12" s="12">
        <v>41</v>
      </c>
      <c r="D12" s="9" t="s">
        <v>44</v>
      </c>
      <c r="E12" s="42">
        <v>0</v>
      </c>
      <c r="F12" s="241">
        <f t="shared" si="0"/>
        <v>0</v>
      </c>
      <c r="G12" s="42">
        <f t="shared" si="0"/>
        <v>0</v>
      </c>
      <c r="J12" s="62"/>
      <c r="K12" s="61"/>
      <c r="L12" s="61"/>
      <c r="M12" s="68"/>
    </row>
    <row r="13" spans="1:13" ht="15">
      <c r="A13" s="97"/>
      <c r="B13" s="12">
        <v>212003</v>
      </c>
      <c r="C13" s="12">
        <v>41</v>
      </c>
      <c r="D13" s="9" t="s">
        <v>45</v>
      </c>
      <c r="E13" s="42">
        <v>984</v>
      </c>
      <c r="F13" s="241">
        <f t="shared" si="0"/>
        <v>984</v>
      </c>
      <c r="G13" s="42">
        <f t="shared" si="0"/>
        <v>984</v>
      </c>
      <c r="J13" s="63"/>
      <c r="K13" s="72"/>
      <c r="L13" s="72"/>
      <c r="M13" s="185"/>
    </row>
    <row r="14" spans="1:13" ht="15">
      <c r="A14" s="97"/>
      <c r="B14" s="12">
        <v>221004</v>
      </c>
      <c r="C14" s="12">
        <v>41</v>
      </c>
      <c r="D14" s="9" t="s">
        <v>11</v>
      </c>
      <c r="E14" s="42">
        <v>100</v>
      </c>
      <c r="F14" s="241">
        <f t="shared" si="0"/>
        <v>100</v>
      </c>
      <c r="G14" s="42">
        <f t="shared" si="0"/>
        <v>100</v>
      </c>
      <c r="J14" s="62"/>
      <c r="K14" s="61"/>
      <c r="L14" s="61"/>
      <c r="M14" s="68"/>
    </row>
    <row r="15" spans="1:13" ht="15">
      <c r="A15" s="97"/>
      <c r="B15" s="12">
        <v>223001</v>
      </c>
      <c r="C15" s="12">
        <v>41</v>
      </c>
      <c r="D15" s="23" t="s">
        <v>92</v>
      </c>
      <c r="E15" s="42">
        <v>500</v>
      </c>
      <c r="F15" s="241">
        <f t="shared" si="0"/>
        <v>500</v>
      </c>
      <c r="G15" s="42">
        <f t="shared" si="0"/>
        <v>500</v>
      </c>
      <c r="J15" s="64"/>
      <c r="K15" s="61"/>
      <c r="L15" s="61"/>
      <c r="M15" s="68"/>
    </row>
    <row r="16" spans="1:13" ht="15.75" thickBot="1">
      <c r="A16" s="97"/>
      <c r="B16" s="12">
        <v>223002</v>
      </c>
      <c r="C16" s="12">
        <v>41</v>
      </c>
      <c r="D16" s="23" t="s">
        <v>47</v>
      </c>
      <c r="E16" s="42"/>
      <c r="F16" s="241">
        <f t="shared" si="0"/>
        <v>0</v>
      </c>
      <c r="G16" s="42">
        <f t="shared" si="0"/>
        <v>0</v>
      </c>
      <c r="J16" s="65"/>
      <c r="K16" s="73"/>
      <c r="L16" s="73"/>
      <c r="M16" s="186"/>
    </row>
    <row r="17" spans="1:7" ht="15" customHeight="1">
      <c r="A17" s="97"/>
      <c r="B17" s="12">
        <v>222003</v>
      </c>
      <c r="C17" s="12">
        <v>41</v>
      </c>
      <c r="D17" s="9" t="s">
        <v>12</v>
      </c>
      <c r="E17" s="42">
        <v>0</v>
      </c>
      <c r="F17" s="241">
        <f t="shared" si="0"/>
        <v>0</v>
      </c>
      <c r="G17" s="42">
        <f t="shared" si="0"/>
        <v>0</v>
      </c>
    </row>
    <row r="18" spans="1:7" ht="15" customHeight="1">
      <c r="A18" s="97"/>
      <c r="B18" s="12">
        <v>242</v>
      </c>
      <c r="C18" s="12">
        <v>41</v>
      </c>
      <c r="D18" s="9" t="s">
        <v>13</v>
      </c>
      <c r="E18" s="42"/>
      <c r="F18" s="241"/>
      <c r="G18" s="42"/>
    </row>
    <row r="19" spans="1:7" ht="14.25" customHeight="1">
      <c r="A19" s="97"/>
      <c r="B19" s="12">
        <v>292027</v>
      </c>
      <c r="C19" s="12">
        <v>41</v>
      </c>
      <c r="D19" s="9" t="s">
        <v>43</v>
      </c>
      <c r="E19" s="42"/>
      <c r="F19" s="241"/>
      <c r="G19" s="42"/>
    </row>
    <row r="20" spans="1:7" ht="14.25" customHeight="1">
      <c r="A20" s="103"/>
      <c r="B20" s="104">
        <v>453</v>
      </c>
      <c r="C20" s="104" t="s">
        <v>211</v>
      </c>
      <c r="D20" s="105" t="s">
        <v>203</v>
      </c>
      <c r="E20" s="106">
        <v>0</v>
      </c>
      <c r="F20" s="242">
        <v>0</v>
      </c>
      <c r="G20" s="106">
        <v>0</v>
      </c>
    </row>
    <row r="21" spans="1:7" ht="15">
      <c r="A21" s="268" t="s">
        <v>14</v>
      </c>
      <c r="B21" s="269"/>
      <c r="C21" s="269"/>
      <c r="D21" s="269"/>
      <c r="E21" s="98">
        <f>SUM(E6:E20)</f>
        <v>47055</v>
      </c>
      <c r="F21" s="243">
        <f>SUM(F6:F20)</f>
        <v>47055</v>
      </c>
      <c r="G21" s="98">
        <f>SUM(G6:G20)</f>
        <v>47055</v>
      </c>
    </row>
    <row r="22" spans="1:7" ht="15">
      <c r="A22" s="87"/>
      <c r="B22" s="19">
        <v>312001</v>
      </c>
      <c r="C22" s="20">
        <v>111</v>
      </c>
      <c r="D22" s="27" t="s">
        <v>48</v>
      </c>
      <c r="E22" s="46"/>
      <c r="F22" s="244"/>
      <c r="G22" s="45"/>
    </row>
    <row r="23" spans="1:7" ht="15">
      <c r="A23" s="36"/>
      <c r="B23" s="10">
        <v>312001</v>
      </c>
      <c r="C23" s="7">
        <v>111</v>
      </c>
      <c r="D23" s="37" t="s">
        <v>49</v>
      </c>
      <c r="E23" s="43"/>
      <c r="F23" s="245"/>
      <c r="G23" s="45"/>
    </row>
    <row r="24" spans="1:7" ht="15">
      <c r="A24" s="36"/>
      <c r="B24" s="10">
        <v>312001</v>
      </c>
      <c r="C24" s="7">
        <v>111</v>
      </c>
      <c r="D24" s="22" t="s">
        <v>50</v>
      </c>
      <c r="E24" s="44"/>
      <c r="F24" s="246"/>
      <c r="G24" s="45"/>
    </row>
    <row r="25" spans="1:7" ht="15">
      <c r="A25" s="36"/>
      <c r="B25" s="10">
        <v>312012</v>
      </c>
      <c r="C25" s="38">
        <v>111</v>
      </c>
      <c r="D25" s="23" t="s">
        <v>51</v>
      </c>
      <c r="E25" s="45"/>
      <c r="F25" s="247"/>
      <c r="G25" s="45"/>
    </row>
    <row r="26" spans="1:7" ht="15">
      <c r="A26" s="36"/>
      <c r="B26" s="10">
        <v>312012</v>
      </c>
      <c r="C26" s="39">
        <v>111</v>
      </c>
      <c r="D26" s="9" t="s">
        <v>15</v>
      </c>
      <c r="E26" s="45"/>
      <c r="F26" s="247"/>
      <c r="G26" s="45"/>
    </row>
    <row r="27" spans="1:7" ht="15">
      <c r="A27" s="36"/>
      <c r="B27" s="10">
        <v>312012</v>
      </c>
      <c r="C27" s="10">
        <v>111</v>
      </c>
      <c r="D27" s="21" t="s">
        <v>55</v>
      </c>
      <c r="E27" s="46"/>
      <c r="F27" s="244"/>
      <c r="G27" s="45"/>
    </row>
    <row r="28" spans="1:7" ht="15">
      <c r="A28" s="36"/>
      <c r="B28" s="10">
        <v>312012</v>
      </c>
      <c r="C28" s="10">
        <v>111</v>
      </c>
      <c r="D28" s="1" t="s">
        <v>52</v>
      </c>
      <c r="E28" s="43"/>
      <c r="F28" s="245"/>
      <c r="G28" s="45"/>
    </row>
    <row r="29" spans="1:7" ht="15">
      <c r="A29" s="36"/>
      <c r="B29" s="10">
        <v>312012</v>
      </c>
      <c r="C29" s="10">
        <v>111</v>
      </c>
      <c r="D29" s="1" t="s">
        <v>53</v>
      </c>
      <c r="E29" s="43"/>
      <c r="F29" s="245"/>
      <c r="G29" s="45"/>
    </row>
    <row r="30" spans="1:7" ht="15">
      <c r="A30" s="36"/>
      <c r="B30" s="10">
        <v>312012</v>
      </c>
      <c r="C30" s="10">
        <v>111</v>
      </c>
      <c r="D30" s="1" t="s">
        <v>54</v>
      </c>
      <c r="E30" s="43"/>
      <c r="F30" s="245"/>
      <c r="G30" s="45"/>
    </row>
    <row r="31" spans="1:7" ht="15">
      <c r="A31" s="36">
        <v>221</v>
      </c>
      <c r="B31" s="10">
        <v>322002</v>
      </c>
      <c r="C31" s="10">
        <v>45</v>
      </c>
      <c r="D31" s="348" t="s">
        <v>221</v>
      </c>
      <c r="E31" s="43">
        <v>185588.98</v>
      </c>
      <c r="F31" s="245">
        <v>0</v>
      </c>
      <c r="G31" s="45">
        <v>0</v>
      </c>
    </row>
    <row r="32" spans="1:7" ht="15">
      <c r="A32" s="36"/>
      <c r="B32" s="10">
        <v>312012</v>
      </c>
      <c r="C32" s="10">
        <v>111</v>
      </c>
      <c r="D32" s="1" t="s">
        <v>91</v>
      </c>
      <c r="E32" s="43"/>
      <c r="F32" s="245"/>
      <c r="G32" s="45"/>
    </row>
    <row r="33" spans="1:7" ht="15.75" thickBot="1">
      <c r="A33" s="291" t="s">
        <v>16</v>
      </c>
      <c r="B33" s="292"/>
      <c r="C33" s="292"/>
      <c r="D33" s="293"/>
      <c r="E33" s="47">
        <f>SUM(E22:E32)</f>
        <v>185588.98</v>
      </c>
      <c r="F33" s="248">
        <f>SUM(F22:F32)</f>
        <v>0</v>
      </c>
      <c r="G33" s="248">
        <f>SUM(G22:G32)</f>
        <v>0</v>
      </c>
    </row>
    <row r="34" spans="1:7" ht="15.75" thickBot="1">
      <c r="A34" s="294" t="s">
        <v>95</v>
      </c>
      <c r="B34" s="295"/>
      <c r="C34" s="295"/>
      <c r="D34" s="296"/>
      <c r="E34" s="58">
        <f>E21+E33</f>
        <v>232643.98</v>
      </c>
      <c r="F34" s="249">
        <f>F21+F33</f>
        <v>47055</v>
      </c>
      <c r="G34" s="256">
        <f>G21+G33</f>
        <v>47055</v>
      </c>
    </row>
    <row r="35" spans="1:7" ht="15">
      <c r="A35" s="255"/>
      <c r="B35" s="24"/>
      <c r="C35" s="24"/>
      <c r="D35" s="24"/>
      <c r="E35" s="24" t="s">
        <v>46</v>
      </c>
      <c r="F35" s="24" t="s">
        <v>46</v>
      </c>
      <c r="G35" s="24"/>
    </row>
    <row r="36" spans="1:7" ht="15.75" thickBot="1">
      <c r="A36" s="255"/>
      <c r="B36" s="24"/>
      <c r="C36" s="24"/>
      <c r="D36" s="24"/>
      <c r="E36" s="24"/>
      <c r="F36" s="24"/>
      <c r="G36" s="24"/>
    </row>
    <row r="37" spans="1:7" ht="16.5" thickBot="1">
      <c r="A37" s="297" t="s">
        <v>93</v>
      </c>
      <c r="B37" s="298"/>
      <c r="C37" s="298"/>
      <c r="D37" s="298"/>
      <c r="E37" s="299"/>
      <c r="F37" s="257"/>
      <c r="G37" s="258"/>
    </row>
    <row r="38" spans="1:7" ht="15" customHeight="1">
      <c r="A38" s="300" t="s">
        <v>0</v>
      </c>
      <c r="B38" s="270"/>
      <c r="C38" s="270" t="s">
        <v>1</v>
      </c>
      <c r="D38" s="270" t="s">
        <v>2</v>
      </c>
      <c r="E38" s="276">
        <v>2022</v>
      </c>
      <c r="F38" s="285">
        <v>2023</v>
      </c>
      <c r="G38" s="266">
        <v>2024</v>
      </c>
    </row>
    <row r="39" spans="1:7" ht="14.25" customHeight="1" thickBot="1">
      <c r="A39" s="214" t="s">
        <v>3</v>
      </c>
      <c r="B39" s="215" t="s">
        <v>4</v>
      </c>
      <c r="C39" s="271"/>
      <c r="D39" s="271"/>
      <c r="E39" s="277"/>
      <c r="F39" s="286"/>
      <c r="G39" s="267"/>
    </row>
    <row r="40" spans="1:7" ht="15">
      <c r="A40" s="77" t="s">
        <v>56</v>
      </c>
      <c r="B40" s="78">
        <v>611</v>
      </c>
      <c r="C40" s="88">
        <v>41</v>
      </c>
      <c r="D40" s="79" t="s">
        <v>57</v>
      </c>
      <c r="E40" s="80">
        <v>13000</v>
      </c>
      <c r="F40" s="250">
        <f>E40</f>
        <v>13000</v>
      </c>
      <c r="G40" s="80">
        <f>F40</f>
        <v>13000</v>
      </c>
    </row>
    <row r="41" spans="1:7" ht="15">
      <c r="A41" s="51" t="s">
        <v>56</v>
      </c>
      <c r="B41" s="28">
        <v>612001</v>
      </c>
      <c r="C41" s="12">
        <v>41</v>
      </c>
      <c r="D41" s="23" t="s">
        <v>58</v>
      </c>
      <c r="E41" s="52"/>
      <c r="F41" s="250">
        <f aca="true" t="shared" si="1" ref="F41:G99">E41</f>
        <v>0</v>
      </c>
      <c r="G41" s="80">
        <f t="shared" si="1"/>
        <v>0</v>
      </c>
    </row>
    <row r="42" spans="1:7" ht="15">
      <c r="A42" s="51" t="s">
        <v>56</v>
      </c>
      <c r="B42" s="28">
        <v>614</v>
      </c>
      <c r="C42" s="12">
        <v>41</v>
      </c>
      <c r="D42" s="23" t="s">
        <v>19</v>
      </c>
      <c r="E42" s="52"/>
      <c r="F42" s="250">
        <f t="shared" si="1"/>
        <v>0</v>
      </c>
      <c r="G42" s="80">
        <f t="shared" si="1"/>
        <v>0</v>
      </c>
    </row>
    <row r="43" spans="1:7" ht="15">
      <c r="A43" s="51" t="s">
        <v>56</v>
      </c>
      <c r="B43" s="28">
        <v>621</v>
      </c>
      <c r="C43" s="12">
        <v>41</v>
      </c>
      <c r="D43" s="9" t="s">
        <v>20</v>
      </c>
      <c r="E43" s="52">
        <v>1500</v>
      </c>
      <c r="F43" s="250">
        <f t="shared" si="1"/>
        <v>1500</v>
      </c>
      <c r="G43" s="80">
        <f t="shared" si="1"/>
        <v>1500</v>
      </c>
    </row>
    <row r="44" spans="1:7" ht="15">
      <c r="A44" s="51" t="s">
        <v>56</v>
      </c>
      <c r="B44" s="28">
        <v>623</v>
      </c>
      <c r="C44" s="12">
        <v>41</v>
      </c>
      <c r="D44" s="23" t="s">
        <v>21</v>
      </c>
      <c r="E44" s="52">
        <v>0</v>
      </c>
      <c r="F44" s="250">
        <f t="shared" si="1"/>
        <v>0</v>
      </c>
      <c r="G44" s="80">
        <f t="shared" si="1"/>
        <v>0</v>
      </c>
    </row>
    <row r="45" spans="1:7" ht="15">
      <c r="A45" s="51" t="s">
        <v>56</v>
      </c>
      <c r="B45" s="28">
        <v>625001</v>
      </c>
      <c r="C45" s="12">
        <v>41</v>
      </c>
      <c r="D45" s="9" t="s">
        <v>131</v>
      </c>
      <c r="E45" s="52">
        <v>200</v>
      </c>
      <c r="F45" s="250">
        <f t="shared" si="1"/>
        <v>200</v>
      </c>
      <c r="G45" s="80">
        <f t="shared" si="1"/>
        <v>200</v>
      </c>
    </row>
    <row r="46" spans="1:7" ht="15">
      <c r="A46" s="51" t="s">
        <v>56</v>
      </c>
      <c r="B46" s="28">
        <v>625002</v>
      </c>
      <c r="C46" s="12">
        <v>41</v>
      </c>
      <c r="D46" s="23" t="s">
        <v>132</v>
      </c>
      <c r="E46" s="52">
        <v>2000</v>
      </c>
      <c r="F46" s="250">
        <f t="shared" si="1"/>
        <v>2000</v>
      </c>
      <c r="G46" s="80">
        <f t="shared" si="1"/>
        <v>2000</v>
      </c>
    </row>
    <row r="47" spans="1:7" ht="15">
      <c r="A47" s="51" t="s">
        <v>56</v>
      </c>
      <c r="B47" s="28">
        <v>625003</v>
      </c>
      <c r="C47" s="12">
        <v>41</v>
      </c>
      <c r="D47" s="23" t="s">
        <v>133</v>
      </c>
      <c r="E47" s="52">
        <v>150</v>
      </c>
      <c r="F47" s="250">
        <f t="shared" si="1"/>
        <v>150</v>
      </c>
      <c r="G47" s="80">
        <f t="shared" si="1"/>
        <v>150</v>
      </c>
    </row>
    <row r="48" spans="1:7" ht="15">
      <c r="A48" s="51" t="s">
        <v>56</v>
      </c>
      <c r="B48" s="28">
        <v>625004</v>
      </c>
      <c r="C48" s="12">
        <v>41</v>
      </c>
      <c r="D48" s="23" t="s">
        <v>135</v>
      </c>
      <c r="E48" s="52">
        <v>450</v>
      </c>
      <c r="F48" s="250">
        <f t="shared" si="1"/>
        <v>450</v>
      </c>
      <c r="G48" s="80">
        <f t="shared" si="1"/>
        <v>450</v>
      </c>
    </row>
    <row r="49" spans="1:7" ht="15">
      <c r="A49" s="51" t="s">
        <v>56</v>
      </c>
      <c r="B49" s="28">
        <v>625005</v>
      </c>
      <c r="C49" s="12">
        <v>41</v>
      </c>
      <c r="D49" s="23" t="s">
        <v>134</v>
      </c>
      <c r="E49" s="52">
        <v>150</v>
      </c>
      <c r="F49" s="250">
        <f t="shared" si="1"/>
        <v>150</v>
      </c>
      <c r="G49" s="80">
        <f t="shared" si="1"/>
        <v>150</v>
      </c>
    </row>
    <row r="50" spans="1:10" ht="15">
      <c r="A50" s="51" t="s">
        <v>56</v>
      </c>
      <c r="B50" s="28">
        <v>625007</v>
      </c>
      <c r="C50" s="12">
        <v>41</v>
      </c>
      <c r="D50" s="23" t="s">
        <v>119</v>
      </c>
      <c r="E50" s="52">
        <v>800</v>
      </c>
      <c r="F50" s="250">
        <f t="shared" si="1"/>
        <v>800</v>
      </c>
      <c r="G50" s="80">
        <f t="shared" si="1"/>
        <v>800</v>
      </c>
      <c r="J50" s="2" t="s">
        <v>46</v>
      </c>
    </row>
    <row r="51" spans="1:7" ht="15">
      <c r="A51" s="51" t="s">
        <v>56</v>
      </c>
      <c r="B51" s="28">
        <v>627</v>
      </c>
      <c r="C51" s="12">
        <v>41</v>
      </c>
      <c r="D51" s="23" t="s">
        <v>149</v>
      </c>
      <c r="E51" s="52"/>
      <c r="F51" s="250">
        <f t="shared" si="1"/>
        <v>0</v>
      </c>
      <c r="G51" s="80">
        <f t="shared" si="1"/>
        <v>0</v>
      </c>
    </row>
    <row r="52" spans="1:7" ht="15">
      <c r="A52" s="51" t="s">
        <v>56</v>
      </c>
      <c r="B52" s="28">
        <v>631001</v>
      </c>
      <c r="C52" s="12">
        <v>41</v>
      </c>
      <c r="D52" s="23" t="s">
        <v>28</v>
      </c>
      <c r="E52" s="52">
        <v>300</v>
      </c>
      <c r="F52" s="250">
        <f t="shared" si="1"/>
        <v>300</v>
      </c>
      <c r="G52" s="80">
        <f t="shared" si="1"/>
        <v>300</v>
      </c>
    </row>
    <row r="53" spans="1:7" ht="15">
      <c r="A53" s="51" t="s">
        <v>56</v>
      </c>
      <c r="B53" s="28">
        <v>632001</v>
      </c>
      <c r="C53" s="12">
        <v>41</v>
      </c>
      <c r="D53" s="23" t="s">
        <v>29</v>
      </c>
      <c r="E53" s="52">
        <v>2000</v>
      </c>
      <c r="F53" s="250">
        <f t="shared" si="1"/>
        <v>2000</v>
      </c>
      <c r="G53" s="80">
        <f t="shared" si="1"/>
        <v>2000</v>
      </c>
    </row>
    <row r="54" spans="1:7" ht="15">
      <c r="A54" s="51" t="s">
        <v>56</v>
      </c>
      <c r="B54" s="28">
        <v>632002</v>
      </c>
      <c r="C54" s="12">
        <v>41</v>
      </c>
      <c r="D54" s="23" t="s">
        <v>59</v>
      </c>
      <c r="E54" s="52">
        <v>400</v>
      </c>
      <c r="F54" s="250">
        <f t="shared" si="1"/>
        <v>400</v>
      </c>
      <c r="G54" s="80">
        <f t="shared" si="1"/>
        <v>400</v>
      </c>
    </row>
    <row r="55" spans="1:7" ht="15">
      <c r="A55" s="51" t="s">
        <v>56</v>
      </c>
      <c r="B55" s="28">
        <v>632003</v>
      </c>
      <c r="C55" s="12">
        <v>41</v>
      </c>
      <c r="D55" s="23" t="s">
        <v>146</v>
      </c>
      <c r="E55" s="52">
        <v>300</v>
      </c>
      <c r="F55" s="250">
        <f t="shared" si="1"/>
        <v>300</v>
      </c>
      <c r="G55" s="80">
        <f t="shared" si="1"/>
        <v>300</v>
      </c>
    </row>
    <row r="56" spans="1:7" ht="15">
      <c r="A56" s="51" t="s">
        <v>56</v>
      </c>
      <c r="B56" s="28">
        <v>632004</v>
      </c>
      <c r="C56" s="12">
        <v>41</v>
      </c>
      <c r="D56" s="23" t="s">
        <v>145</v>
      </c>
      <c r="E56" s="52">
        <v>100</v>
      </c>
      <c r="F56" s="250">
        <f t="shared" si="1"/>
        <v>100</v>
      </c>
      <c r="G56" s="80">
        <f t="shared" si="1"/>
        <v>100</v>
      </c>
    </row>
    <row r="57" spans="1:7" ht="15">
      <c r="A57" s="238" t="s">
        <v>56</v>
      </c>
      <c r="B57" s="28">
        <v>632005</v>
      </c>
      <c r="C57" s="12">
        <v>41</v>
      </c>
      <c r="D57" s="239" t="s">
        <v>210</v>
      </c>
      <c r="E57" s="52">
        <v>1000</v>
      </c>
      <c r="F57" s="250">
        <f t="shared" si="1"/>
        <v>1000</v>
      </c>
      <c r="G57" s="80">
        <f t="shared" si="1"/>
        <v>1000</v>
      </c>
    </row>
    <row r="58" spans="1:7" ht="15">
      <c r="A58" s="51" t="s">
        <v>56</v>
      </c>
      <c r="B58" s="28">
        <v>633001</v>
      </c>
      <c r="C58" s="12">
        <v>41</v>
      </c>
      <c r="D58" s="23" t="s">
        <v>130</v>
      </c>
      <c r="E58" s="52">
        <v>1000</v>
      </c>
      <c r="F58" s="250">
        <f t="shared" si="1"/>
        <v>1000</v>
      </c>
      <c r="G58" s="80">
        <f t="shared" si="1"/>
        <v>1000</v>
      </c>
    </row>
    <row r="59" spans="1:7" ht="15">
      <c r="A59" s="51" t="s">
        <v>56</v>
      </c>
      <c r="B59" s="28">
        <v>633004</v>
      </c>
      <c r="C59" s="12">
        <v>41</v>
      </c>
      <c r="D59" s="23" t="s">
        <v>41</v>
      </c>
      <c r="E59" s="52"/>
      <c r="F59" s="250">
        <f t="shared" si="1"/>
        <v>0</v>
      </c>
      <c r="G59" s="80">
        <f t="shared" si="1"/>
        <v>0</v>
      </c>
    </row>
    <row r="60" spans="1:7" ht="15">
      <c r="A60" s="51" t="s">
        <v>56</v>
      </c>
      <c r="B60" s="28">
        <v>633006</v>
      </c>
      <c r="C60" s="12">
        <v>41</v>
      </c>
      <c r="D60" s="23" t="s">
        <v>150</v>
      </c>
      <c r="E60" s="52">
        <v>2000</v>
      </c>
      <c r="F60" s="250">
        <v>0</v>
      </c>
      <c r="G60" s="80">
        <f t="shared" si="1"/>
        <v>0</v>
      </c>
    </row>
    <row r="61" spans="1:7" ht="15">
      <c r="A61" s="51" t="s">
        <v>56</v>
      </c>
      <c r="B61" s="28">
        <v>633009</v>
      </c>
      <c r="C61" s="12">
        <v>41</v>
      </c>
      <c r="D61" s="23" t="s">
        <v>32</v>
      </c>
      <c r="E61" s="52"/>
      <c r="F61" s="250">
        <f t="shared" si="1"/>
        <v>0</v>
      </c>
      <c r="G61" s="80">
        <f t="shared" si="1"/>
        <v>0</v>
      </c>
    </row>
    <row r="62" spans="1:7" ht="15">
      <c r="A62" s="51" t="s">
        <v>56</v>
      </c>
      <c r="B62" s="28">
        <v>633013</v>
      </c>
      <c r="C62" s="12">
        <v>41</v>
      </c>
      <c r="D62" s="23" t="s">
        <v>106</v>
      </c>
      <c r="E62" s="52"/>
      <c r="F62" s="250">
        <f t="shared" si="1"/>
        <v>0</v>
      </c>
      <c r="G62" s="80">
        <f t="shared" si="1"/>
        <v>0</v>
      </c>
    </row>
    <row r="63" spans="1:7" ht="15">
      <c r="A63" s="51" t="s">
        <v>56</v>
      </c>
      <c r="B63" s="28">
        <v>633015</v>
      </c>
      <c r="C63" s="12">
        <v>41</v>
      </c>
      <c r="D63" s="23" t="s">
        <v>125</v>
      </c>
      <c r="E63" s="52">
        <v>600</v>
      </c>
      <c r="F63" s="250">
        <f t="shared" si="1"/>
        <v>600</v>
      </c>
      <c r="G63" s="80">
        <f t="shared" si="1"/>
        <v>600</v>
      </c>
    </row>
    <row r="64" spans="1:7" ht="15">
      <c r="A64" s="51" t="s">
        <v>56</v>
      </c>
      <c r="B64" s="28">
        <v>633016</v>
      </c>
      <c r="C64" s="12">
        <v>41</v>
      </c>
      <c r="D64" s="23" t="s">
        <v>60</v>
      </c>
      <c r="E64" s="52">
        <v>200</v>
      </c>
      <c r="F64" s="250">
        <f t="shared" si="1"/>
        <v>200</v>
      </c>
      <c r="G64" s="80">
        <f t="shared" si="1"/>
        <v>200</v>
      </c>
    </row>
    <row r="65" spans="1:7" ht="15">
      <c r="A65" s="51" t="s">
        <v>56</v>
      </c>
      <c r="B65" s="28">
        <v>634001</v>
      </c>
      <c r="C65" s="12">
        <v>41</v>
      </c>
      <c r="D65" s="239" t="s">
        <v>216</v>
      </c>
      <c r="E65" s="52"/>
      <c r="F65" s="250">
        <f t="shared" si="1"/>
        <v>0</v>
      </c>
      <c r="G65" s="80">
        <f t="shared" si="1"/>
        <v>0</v>
      </c>
    </row>
    <row r="66" spans="1:7" ht="15">
      <c r="A66" s="51" t="s">
        <v>56</v>
      </c>
      <c r="B66" s="28">
        <v>634002</v>
      </c>
      <c r="C66" s="12">
        <v>41</v>
      </c>
      <c r="D66" s="23" t="s">
        <v>107</v>
      </c>
      <c r="E66" s="52"/>
      <c r="F66" s="250">
        <f t="shared" si="1"/>
        <v>0</v>
      </c>
      <c r="G66" s="80">
        <f t="shared" si="1"/>
        <v>0</v>
      </c>
    </row>
    <row r="67" spans="1:7" ht="15">
      <c r="A67" s="51" t="s">
        <v>56</v>
      </c>
      <c r="B67" s="28">
        <v>634003</v>
      </c>
      <c r="C67" s="12">
        <v>41</v>
      </c>
      <c r="D67" s="23" t="s">
        <v>108</v>
      </c>
      <c r="E67" s="52"/>
      <c r="F67" s="250">
        <f t="shared" si="1"/>
        <v>0</v>
      </c>
      <c r="G67" s="80">
        <f t="shared" si="1"/>
        <v>0</v>
      </c>
    </row>
    <row r="68" spans="1:7" ht="15">
      <c r="A68" s="51" t="s">
        <v>56</v>
      </c>
      <c r="B68" s="28">
        <v>634005</v>
      </c>
      <c r="C68" s="12">
        <v>41</v>
      </c>
      <c r="D68" s="23" t="s">
        <v>127</v>
      </c>
      <c r="E68" s="52"/>
      <c r="F68" s="250">
        <f t="shared" si="1"/>
        <v>0</v>
      </c>
      <c r="G68" s="80">
        <f t="shared" si="1"/>
        <v>0</v>
      </c>
    </row>
    <row r="69" spans="1:7" ht="15">
      <c r="A69" s="51" t="s">
        <v>56</v>
      </c>
      <c r="B69" s="28">
        <v>635004</v>
      </c>
      <c r="C69" s="12">
        <v>41</v>
      </c>
      <c r="D69" s="23" t="s">
        <v>33</v>
      </c>
      <c r="E69" s="52">
        <v>360</v>
      </c>
      <c r="F69" s="250">
        <f t="shared" si="1"/>
        <v>360</v>
      </c>
      <c r="G69" s="80">
        <f t="shared" si="1"/>
        <v>360</v>
      </c>
    </row>
    <row r="70" spans="1:7" ht="15">
      <c r="A70" s="51" t="s">
        <v>56</v>
      </c>
      <c r="B70" s="28">
        <v>635006</v>
      </c>
      <c r="C70" s="12">
        <v>41</v>
      </c>
      <c r="D70" s="23" t="s">
        <v>34</v>
      </c>
      <c r="E70" s="52">
        <v>1000</v>
      </c>
      <c r="F70" s="250">
        <v>1000</v>
      </c>
      <c r="G70" s="80">
        <f t="shared" si="1"/>
        <v>1000</v>
      </c>
    </row>
    <row r="71" spans="1:7" ht="15">
      <c r="A71" s="51" t="s">
        <v>56</v>
      </c>
      <c r="B71" s="28">
        <v>637001</v>
      </c>
      <c r="C71" s="12">
        <v>41</v>
      </c>
      <c r="D71" s="23" t="s">
        <v>109</v>
      </c>
      <c r="E71" s="52">
        <v>0</v>
      </c>
      <c r="F71" s="250">
        <f t="shared" si="1"/>
        <v>0</v>
      </c>
      <c r="G71" s="80">
        <f t="shared" si="1"/>
        <v>0</v>
      </c>
    </row>
    <row r="72" spans="1:7" ht="15">
      <c r="A72" s="51" t="s">
        <v>56</v>
      </c>
      <c r="B72" s="28">
        <v>637003</v>
      </c>
      <c r="C72" s="12">
        <v>41</v>
      </c>
      <c r="D72" s="23" t="s">
        <v>35</v>
      </c>
      <c r="E72" s="52">
        <v>0</v>
      </c>
      <c r="F72" s="250">
        <f t="shared" si="1"/>
        <v>0</v>
      </c>
      <c r="G72" s="80">
        <f t="shared" si="1"/>
        <v>0</v>
      </c>
    </row>
    <row r="73" spans="1:7" ht="15">
      <c r="A73" s="51" t="s">
        <v>56</v>
      </c>
      <c r="B73" s="28">
        <v>637004</v>
      </c>
      <c r="C73" s="12">
        <v>41</v>
      </c>
      <c r="D73" s="239" t="s">
        <v>213</v>
      </c>
      <c r="E73" s="52">
        <v>2000</v>
      </c>
      <c r="F73" s="250">
        <v>3000</v>
      </c>
      <c r="G73" s="80">
        <f t="shared" si="1"/>
        <v>3000</v>
      </c>
    </row>
    <row r="74" spans="1:7" ht="15">
      <c r="A74" s="51" t="s">
        <v>56</v>
      </c>
      <c r="B74" s="28">
        <v>637005</v>
      </c>
      <c r="C74" s="12">
        <v>41</v>
      </c>
      <c r="D74" s="23" t="s">
        <v>144</v>
      </c>
      <c r="E74" s="52">
        <v>0</v>
      </c>
      <c r="F74" s="250">
        <f t="shared" si="1"/>
        <v>0</v>
      </c>
      <c r="G74" s="80">
        <f t="shared" si="1"/>
        <v>0</v>
      </c>
    </row>
    <row r="75" spans="1:7" ht="15">
      <c r="A75" s="51" t="s">
        <v>56</v>
      </c>
      <c r="B75" s="28">
        <v>637012</v>
      </c>
      <c r="C75" s="12">
        <v>41</v>
      </c>
      <c r="D75" s="9" t="s">
        <v>152</v>
      </c>
      <c r="E75" s="52">
        <v>200</v>
      </c>
      <c r="F75" s="250">
        <f t="shared" si="1"/>
        <v>200</v>
      </c>
      <c r="G75" s="80">
        <f t="shared" si="1"/>
        <v>200</v>
      </c>
    </row>
    <row r="76" spans="1:7" ht="15">
      <c r="A76" s="51" t="s">
        <v>56</v>
      </c>
      <c r="B76" s="28">
        <v>637014</v>
      </c>
      <c r="C76" s="12">
        <v>41</v>
      </c>
      <c r="D76" s="9" t="s">
        <v>61</v>
      </c>
      <c r="E76" s="52"/>
      <c r="F76" s="250">
        <f t="shared" si="1"/>
        <v>0</v>
      </c>
      <c r="G76" s="80">
        <f t="shared" si="1"/>
        <v>0</v>
      </c>
    </row>
    <row r="77" spans="1:7" ht="15">
      <c r="A77" s="51" t="s">
        <v>56</v>
      </c>
      <c r="B77" s="28">
        <v>637015</v>
      </c>
      <c r="C77" s="12">
        <v>41</v>
      </c>
      <c r="D77" s="9" t="s">
        <v>62</v>
      </c>
      <c r="E77" s="52">
        <v>190</v>
      </c>
      <c r="F77" s="250">
        <f t="shared" si="1"/>
        <v>190</v>
      </c>
      <c r="G77" s="80">
        <f t="shared" si="1"/>
        <v>190</v>
      </c>
    </row>
    <row r="78" spans="1:7" ht="15">
      <c r="A78" s="51" t="s">
        <v>56</v>
      </c>
      <c r="B78" s="28">
        <v>637016</v>
      </c>
      <c r="C78" s="12">
        <v>41</v>
      </c>
      <c r="D78" s="9" t="s">
        <v>63</v>
      </c>
      <c r="E78" s="52">
        <v>200</v>
      </c>
      <c r="F78" s="250">
        <f t="shared" si="1"/>
        <v>200</v>
      </c>
      <c r="G78" s="80">
        <f t="shared" si="1"/>
        <v>200</v>
      </c>
    </row>
    <row r="79" spans="1:7" ht="15">
      <c r="A79" s="51" t="s">
        <v>56</v>
      </c>
      <c r="B79" s="28">
        <v>637017</v>
      </c>
      <c r="C79" s="12">
        <v>41</v>
      </c>
      <c r="D79" s="9" t="s">
        <v>153</v>
      </c>
      <c r="E79" s="52"/>
      <c r="F79" s="250">
        <f t="shared" si="1"/>
        <v>0</v>
      </c>
      <c r="G79" s="80">
        <f t="shared" si="1"/>
        <v>0</v>
      </c>
    </row>
    <row r="80" spans="1:7" ht="15">
      <c r="A80" s="51" t="s">
        <v>56</v>
      </c>
      <c r="B80" s="28">
        <v>637026</v>
      </c>
      <c r="C80" s="12">
        <v>41</v>
      </c>
      <c r="D80" s="23" t="s">
        <v>36</v>
      </c>
      <c r="E80" s="52">
        <v>1500</v>
      </c>
      <c r="F80" s="250">
        <f t="shared" si="1"/>
        <v>1500</v>
      </c>
      <c r="G80" s="80">
        <f t="shared" si="1"/>
        <v>1500</v>
      </c>
    </row>
    <row r="81" spans="1:7" ht="15">
      <c r="A81" s="51" t="s">
        <v>56</v>
      </c>
      <c r="B81" s="28">
        <v>637027</v>
      </c>
      <c r="C81" s="12">
        <v>41</v>
      </c>
      <c r="D81" s="239" t="s">
        <v>220</v>
      </c>
      <c r="E81" s="52">
        <v>0</v>
      </c>
      <c r="F81" s="250">
        <f t="shared" si="1"/>
        <v>0</v>
      </c>
      <c r="G81" s="80">
        <f t="shared" si="1"/>
        <v>0</v>
      </c>
    </row>
    <row r="82" spans="1:7" ht="15">
      <c r="A82" s="51" t="s">
        <v>56</v>
      </c>
      <c r="B82" s="28">
        <v>637035</v>
      </c>
      <c r="C82" s="12">
        <v>41</v>
      </c>
      <c r="D82" s="23" t="s">
        <v>64</v>
      </c>
      <c r="E82" s="52">
        <v>0</v>
      </c>
      <c r="F82" s="250">
        <f t="shared" si="1"/>
        <v>0</v>
      </c>
      <c r="G82" s="80">
        <f t="shared" si="1"/>
        <v>0</v>
      </c>
    </row>
    <row r="83" spans="1:7" ht="15">
      <c r="A83" s="51" t="s">
        <v>56</v>
      </c>
      <c r="B83" s="28">
        <v>673040</v>
      </c>
      <c r="C83" s="12">
        <v>41</v>
      </c>
      <c r="D83" s="23" t="s">
        <v>140</v>
      </c>
      <c r="E83" s="52">
        <v>150</v>
      </c>
      <c r="F83" s="250">
        <f t="shared" si="1"/>
        <v>150</v>
      </c>
      <c r="G83" s="80">
        <f t="shared" si="1"/>
        <v>150</v>
      </c>
    </row>
    <row r="84" spans="1:7" ht="15">
      <c r="A84" s="51" t="s">
        <v>56</v>
      </c>
      <c r="B84" s="28">
        <v>642001</v>
      </c>
      <c r="C84" s="12">
        <v>41</v>
      </c>
      <c r="D84" s="23" t="s">
        <v>38</v>
      </c>
      <c r="E84" s="52"/>
      <c r="F84" s="250">
        <f t="shared" si="1"/>
        <v>0</v>
      </c>
      <c r="G84" s="80">
        <f t="shared" si="1"/>
        <v>0</v>
      </c>
    </row>
    <row r="85" spans="1:7" ht="15">
      <c r="A85" s="51" t="s">
        <v>56</v>
      </c>
      <c r="B85" s="28">
        <v>642006</v>
      </c>
      <c r="C85" s="12">
        <v>41</v>
      </c>
      <c r="D85" s="23" t="s">
        <v>39</v>
      </c>
      <c r="E85" s="52">
        <v>521</v>
      </c>
      <c r="F85" s="250">
        <f t="shared" si="1"/>
        <v>521</v>
      </c>
      <c r="G85" s="80">
        <f t="shared" si="1"/>
        <v>521</v>
      </c>
    </row>
    <row r="86" spans="1:7" ht="15">
      <c r="A86" s="238" t="s">
        <v>56</v>
      </c>
      <c r="B86" s="28">
        <v>651002</v>
      </c>
      <c r="C86" s="12">
        <v>41</v>
      </c>
      <c r="D86" s="239" t="s">
        <v>205</v>
      </c>
      <c r="E86" s="52">
        <v>300</v>
      </c>
      <c r="F86" s="250">
        <f t="shared" si="1"/>
        <v>300</v>
      </c>
      <c r="G86" s="80">
        <f t="shared" si="1"/>
        <v>300</v>
      </c>
    </row>
    <row r="87" spans="1:7" ht="15">
      <c r="A87" s="238" t="s">
        <v>56</v>
      </c>
      <c r="B87" s="28">
        <v>653001</v>
      </c>
      <c r="C87" s="12">
        <v>41</v>
      </c>
      <c r="D87" s="23" t="s">
        <v>204</v>
      </c>
      <c r="E87" s="52">
        <v>60</v>
      </c>
      <c r="F87" s="250">
        <f t="shared" si="1"/>
        <v>60</v>
      </c>
      <c r="G87" s="80">
        <f t="shared" si="1"/>
        <v>60</v>
      </c>
    </row>
    <row r="88" spans="1:7" ht="15">
      <c r="A88" s="238" t="s">
        <v>56</v>
      </c>
      <c r="B88" s="28">
        <v>716</v>
      </c>
      <c r="C88" s="12">
        <v>41</v>
      </c>
      <c r="D88" s="239" t="s">
        <v>206</v>
      </c>
      <c r="E88" s="52">
        <v>0</v>
      </c>
      <c r="F88" s="250">
        <f t="shared" si="1"/>
        <v>0</v>
      </c>
      <c r="G88" s="80">
        <f t="shared" si="1"/>
        <v>0</v>
      </c>
    </row>
    <row r="89" spans="1:7" ht="15">
      <c r="A89" s="238" t="s">
        <v>56</v>
      </c>
      <c r="B89" s="28">
        <v>717001</v>
      </c>
      <c r="C89" s="240">
        <v>41</v>
      </c>
      <c r="D89" s="239" t="s">
        <v>214</v>
      </c>
      <c r="E89" s="52">
        <v>5114</v>
      </c>
      <c r="F89" s="250">
        <v>0</v>
      </c>
      <c r="G89" s="80">
        <v>0</v>
      </c>
    </row>
    <row r="90" spans="1:7" ht="15">
      <c r="A90" s="238" t="s">
        <v>208</v>
      </c>
      <c r="B90" s="28">
        <v>821005</v>
      </c>
      <c r="C90" s="240">
        <v>41</v>
      </c>
      <c r="D90" s="239" t="s">
        <v>209</v>
      </c>
      <c r="E90" s="52">
        <v>1000</v>
      </c>
      <c r="F90" s="250">
        <f t="shared" si="1"/>
        <v>1000</v>
      </c>
      <c r="G90" s="80">
        <f t="shared" si="1"/>
        <v>1000</v>
      </c>
    </row>
    <row r="91" spans="1:7" ht="15">
      <c r="A91" s="238"/>
      <c r="B91" s="28"/>
      <c r="C91" s="240"/>
      <c r="D91" s="239"/>
      <c r="E91" s="52"/>
      <c r="F91" s="250">
        <f t="shared" si="1"/>
        <v>0</v>
      </c>
      <c r="G91" s="80">
        <f t="shared" si="1"/>
        <v>0</v>
      </c>
    </row>
    <row r="92" spans="1:13" ht="15">
      <c r="A92" s="51" t="s">
        <v>141</v>
      </c>
      <c r="B92" s="28">
        <v>635006</v>
      </c>
      <c r="C92" s="12">
        <v>41</v>
      </c>
      <c r="D92" s="261" t="s">
        <v>217</v>
      </c>
      <c r="E92" s="52"/>
      <c r="F92" s="250">
        <f t="shared" si="1"/>
        <v>0</v>
      </c>
      <c r="G92" s="80">
        <f t="shared" si="1"/>
        <v>0</v>
      </c>
      <c r="J92" s="2" t="s">
        <v>46</v>
      </c>
      <c r="K92" s="2" t="s">
        <v>46</v>
      </c>
      <c r="L92" s="2" t="s">
        <v>46</v>
      </c>
      <c r="M92" s="2" t="s">
        <v>46</v>
      </c>
    </row>
    <row r="93" spans="1:7" ht="15">
      <c r="A93" s="51" t="s">
        <v>141</v>
      </c>
      <c r="B93" s="28">
        <v>637004</v>
      </c>
      <c r="C93" s="12">
        <v>41</v>
      </c>
      <c r="D93" s="9" t="s">
        <v>136</v>
      </c>
      <c r="E93" s="52">
        <v>600</v>
      </c>
      <c r="F93" s="250">
        <f t="shared" si="1"/>
        <v>600</v>
      </c>
      <c r="G93" s="80">
        <f t="shared" si="1"/>
        <v>600</v>
      </c>
    </row>
    <row r="94" spans="1:7" ht="15">
      <c r="A94" s="51" t="s">
        <v>18</v>
      </c>
      <c r="B94" s="28">
        <v>633006</v>
      </c>
      <c r="C94" s="12">
        <v>41</v>
      </c>
      <c r="D94" s="9" t="s">
        <v>65</v>
      </c>
      <c r="E94" s="52"/>
      <c r="F94" s="250"/>
      <c r="G94" s="80">
        <f t="shared" si="1"/>
        <v>0</v>
      </c>
    </row>
    <row r="95" spans="1:7" ht="15">
      <c r="A95" s="51" t="s">
        <v>18</v>
      </c>
      <c r="B95" s="28">
        <v>637004</v>
      </c>
      <c r="C95" s="12">
        <v>41</v>
      </c>
      <c r="D95" s="9" t="s">
        <v>114</v>
      </c>
      <c r="E95" s="52">
        <v>2200</v>
      </c>
      <c r="F95" s="250">
        <f t="shared" si="1"/>
        <v>2200</v>
      </c>
      <c r="G95" s="80">
        <f t="shared" si="1"/>
        <v>2200</v>
      </c>
    </row>
    <row r="96" spans="1:7" ht="15">
      <c r="A96" s="51" t="s">
        <v>66</v>
      </c>
      <c r="B96" s="28">
        <v>633006</v>
      </c>
      <c r="C96" s="12">
        <v>41</v>
      </c>
      <c r="D96" s="9" t="s">
        <v>115</v>
      </c>
      <c r="E96" s="52"/>
      <c r="F96" s="250">
        <f t="shared" si="1"/>
        <v>0</v>
      </c>
      <c r="G96" s="80">
        <f t="shared" si="1"/>
        <v>0</v>
      </c>
    </row>
    <row r="97" spans="1:7" ht="15">
      <c r="A97" s="51" t="s">
        <v>66</v>
      </c>
      <c r="B97" s="28">
        <v>633010</v>
      </c>
      <c r="C97" s="12">
        <v>41</v>
      </c>
      <c r="D97" s="9" t="s">
        <v>116</v>
      </c>
      <c r="E97" s="52"/>
      <c r="F97" s="250">
        <f t="shared" si="1"/>
        <v>0</v>
      </c>
      <c r="G97" s="80">
        <f t="shared" si="1"/>
        <v>0</v>
      </c>
    </row>
    <row r="98" spans="1:7" ht="15">
      <c r="A98" s="51" t="s">
        <v>66</v>
      </c>
      <c r="B98" s="28">
        <v>637015</v>
      </c>
      <c r="C98" s="12">
        <v>41</v>
      </c>
      <c r="D98" s="9" t="s">
        <v>67</v>
      </c>
      <c r="E98" s="52"/>
      <c r="F98" s="250">
        <f t="shared" si="1"/>
        <v>0</v>
      </c>
      <c r="G98" s="80">
        <f t="shared" si="1"/>
        <v>0</v>
      </c>
    </row>
    <row r="99" spans="1:7" ht="15">
      <c r="A99" s="51" t="s">
        <v>66</v>
      </c>
      <c r="B99" s="28">
        <v>637016</v>
      </c>
      <c r="C99" s="12">
        <v>41</v>
      </c>
      <c r="D99" s="9" t="s">
        <v>84</v>
      </c>
      <c r="E99" s="52"/>
      <c r="F99" s="250">
        <f t="shared" si="1"/>
        <v>0</v>
      </c>
      <c r="G99" s="80">
        <f t="shared" si="1"/>
        <v>0</v>
      </c>
    </row>
    <row r="100" spans="1:7" ht="15">
      <c r="A100" s="51" t="s">
        <v>17</v>
      </c>
      <c r="B100" s="28">
        <v>632001</v>
      </c>
      <c r="C100" s="12">
        <v>41</v>
      </c>
      <c r="D100" s="9" t="s">
        <v>40</v>
      </c>
      <c r="E100" s="52">
        <v>850</v>
      </c>
      <c r="F100" s="250">
        <v>850</v>
      </c>
      <c r="G100" s="80">
        <v>850</v>
      </c>
    </row>
    <row r="101" spans="1:7" ht="15">
      <c r="A101" s="51" t="s">
        <v>17</v>
      </c>
      <c r="B101" s="28">
        <v>635006</v>
      </c>
      <c r="C101" s="28">
        <v>41</v>
      </c>
      <c r="D101" s="23" t="s">
        <v>68</v>
      </c>
      <c r="E101" s="52">
        <v>250</v>
      </c>
      <c r="F101" s="250">
        <f aca="true" t="shared" si="2" ref="F101:F134">E101</f>
        <v>250</v>
      </c>
      <c r="G101" s="80">
        <f aca="true" t="shared" si="3" ref="G101:G134">F101</f>
        <v>250</v>
      </c>
    </row>
    <row r="102" spans="1:7" ht="15">
      <c r="A102" s="51" t="s">
        <v>69</v>
      </c>
      <c r="B102" s="28">
        <v>637002</v>
      </c>
      <c r="C102" s="28">
        <v>41</v>
      </c>
      <c r="D102" s="23" t="s">
        <v>148</v>
      </c>
      <c r="E102" s="52">
        <v>400</v>
      </c>
      <c r="F102" s="250">
        <f t="shared" si="2"/>
        <v>400</v>
      </c>
      <c r="G102" s="80">
        <f t="shared" si="3"/>
        <v>400</v>
      </c>
    </row>
    <row r="103" spans="1:7" ht="15">
      <c r="A103" s="51" t="s">
        <v>69</v>
      </c>
      <c r="B103" s="28">
        <v>717001</v>
      </c>
      <c r="C103" s="28">
        <v>46</v>
      </c>
      <c r="D103" s="23" t="s">
        <v>142</v>
      </c>
      <c r="E103" s="213"/>
      <c r="F103" s="250">
        <f t="shared" si="2"/>
        <v>0</v>
      </c>
      <c r="G103" s="80">
        <f t="shared" si="3"/>
        <v>0</v>
      </c>
    </row>
    <row r="104" spans="1:7" ht="15">
      <c r="A104" s="51" t="s">
        <v>70</v>
      </c>
      <c r="B104" s="28">
        <v>632001</v>
      </c>
      <c r="C104" s="12">
        <v>41</v>
      </c>
      <c r="D104" s="23" t="s">
        <v>72</v>
      </c>
      <c r="E104" s="52">
        <v>450</v>
      </c>
      <c r="F104" s="250">
        <f t="shared" si="2"/>
        <v>450</v>
      </c>
      <c r="G104" s="80">
        <f t="shared" si="3"/>
        <v>450</v>
      </c>
    </row>
    <row r="105" spans="1:7" ht="15">
      <c r="A105" s="51" t="s">
        <v>70</v>
      </c>
      <c r="B105" s="28">
        <v>637002</v>
      </c>
      <c r="C105" s="12">
        <v>41</v>
      </c>
      <c r="D105" s="239" t="s">
        <v>207</v>
      </c>
      <c r="E105" s="52">
        <v>60</v>
      </c>
      <c r="F105" s="250">
        <f t="shared" si="2"/>
        <v>60</v>
      </c>
      <c r="G105" s="80">
        <f t="shared" si="3"/>
        <v>60</v>
      </c>
    </row>
    <row r="106" spans="1:7" ht="15">
      <c r="A106" s="51" t="s">
        <v>70</v>
      </c>
      <c r="B106" s="28">
        <v>717002</v>
      </c>
      <c r="C106" s="12">
        <v>41</v>
      </c>
      <c r="D106" s="23" t="s">
        <v>147</v>
      </c>
      <c r="E106" s="52"/>
      <c r="F106" s="250">
        <f t="shared" si="2"/>
        <v>0</v>
      </c>
      <c r="G106" s="80">
        <f t="shared" si="3"/>
        <v>0</v>
      </c>
    </row>
    <row r="107" spans="1:7" ht="15">
      <c r="A107" s="51" t="s">
        <v>105</v>
      </c>
      <c r="B107" s="28">
        <v>635003</v>
      </c>
      <c r="C107" s="12">
        <v>41</v>
      </c>
      <c r="D107" s="23" t="s">
        <v>71</v>
      </c>
      <c r="E107" s="52"/>
      <c r="F107" s="250">
        <f t="shared" si="2"/>
        <v>0</v>
      </c>
      <c r="G107" s="80">
        <f t="shared" si="3"/>
        <v>0</v>
      </c>
    </row>
    <row r="108" spans="1:7" ht="15">
      <c r="A108" s="51" t="s">
        <v>42</v>
      </c>
      <c r="B108" s="28">
        <v>632001</v>
      </c>
      <c r="C108" s="12">
        <v>41</v>
      </c>
      <c r="D108" s="23" t="s">
        <v>74</v>
      </c>
      <c r="E108" s="52">
        <v>400</v>
      </c>
      <c r="F108" s="250">
        <f t="shared" si="2"/>
        <v>400</v>
      </c>
      <c r="G108" s="52">
        <v>400</v>
      </c>
    </row>
    <row r="109" spans="1:7" ht="15">
      <c r="A109" s="51" t="s">
        <v>42</v>
      </c>
      <c r="B109" s="28">
        <v>632002</v>
      </c>
      <c r="C109" s="12">
        <v>41</v>
      </c>
      <c r="D109" s="23" t="s">
        <v>75</v>
      </c>
      <c r="E109" s="52"/>
      <c r="F109" s="250">
        <f t="shared" si="2"/>
        <v>0</v>
      </c>
      <c r="G109" s="80">
        <f t="shared" si="3"/>
        <v>0</v>
      </c>
    </row>
    <row r="110" spans="1:7" ht="15">
      <c r="A110" s="51" t="s">
        <v>42</v>
      </c>
      <c r="B110" s="28">
        <v>635006</v>
      </c>
      <c r="C110" s="12">
        <v>41</v>
      </c>
      <c r="D110" s="23" t="s">
        <v>117</v>
      </c>
      <c r="E110" s="52">
        <v>600</v>
      </c>
      <c r="F110" s="250">
        <f t="shared" si="2"/>
        <v>600</v>
      </c>
      <c r="G110" s="80">
        <f t="shared" si="3"/>
        <v>600</v>
      </c>
    </row>
    <row r="111" spans="1:7" ht="15">
      <c r="A111" s="51" t="s">
        <v>42</v>
      </c>
      <c r="B111" s="28">
        <v>637004</v>
      </c>
      <c r="C111" s="12">
        <v>41</v>
      </c>
      <c r="D111" s="23" t="s">
        <v>137</v>
      </c>
      <c r="E111" s="52"/>
      <c r="F111" s="250">
        <f t="shared" si="2"/>
        <v>0</v>
      </c>
      <c r="G111" s="80">
        <f t="shared" si="3"/>
        <v>0</v>
      </c>
    </row>
    <row r="112" spans="1:12" ht="15">
      <c r="A112" s="51" t="s">
        <v>42</v>
      </c>
      <c r="B112" s="28">
        <v>637027</v>
      </c>
      <c r="C112" s="12">
        <v>41</v>
      </c>
      <c r="D112" s="23" t="s">
        <v>76</v>
      </c>
      <c r="E112" s="52"/>
      <c r="F112" s="250">
        <f t="shared" si="2"/>
        <v>0</v>
      </c>
      <c r="G112" s="80">
        <f t="shared" si="3"/>
        <v>0</v>
      </c>
      <c r="L112" s="2" t="s">
        <v>88</v>
      </c>
    </row>
    <row r="113" spans="1:7" ht="15">
      <c r="A113" s="51" t="s">
        <v>42</v>
      </c>
      <c r="B113" s="28">
        <v>717001</v>
      </c>
      <c r="C113" s="12">
        <v>41</v>
      </c>
      <c r="D113" s="23" t="s">
        <v>151</v>
      </c>
      <c r="E113" s="52"/>
      <c r="F113" s="250">
        <f t="shared" si="2"/>
        <v>0</v>
      </c>
      <c r="G113" s="80">
        <f t="shared" si="3"/>
        <v>0</v>
      </c>
    </row>
    <row r="114" spans="1:7" ht="15">
      <c r="A114" s="51" t="s">
        <v>118</v>
      </c>
      <c r="B114" s="28">
        <v>634004</v>
      </c>
      <c r="C114" s="12">
        <v>41</v>
      </c>
      <c r="D114" s="23" t="s">
        <v>129</v>
      </c>
      <c r="E114" s="52"/>
      <c r="F114" s="250">
        <f t="shared" si="2"/>
        <v>0</v>
      </c>
      <c r="G114" s="80">
        <f t="shared" si="3"/>
        <v>0</v>
      </c>
    </row>
    <row r="115" spans="1:7" ht="15">
      <c r="A115" s="51" t="s">
        <v>118</v>
      </c>
      <c r="B115" s="28">
        <v>637002</v>
      </c>
      <c r="C115" s="12">
        <v>41</v>
      </c>
      <c r="D115" s="23" t="s">
        <v>122</v>
      </c>
      <c r="E115" s="52">
        <v>2500</v>
      </c>
      <c r="F115" s="250">
        <f t="shared" si="2"/>
        <v>2500</v>
      </c>
      <c r="G115" s="80">
        <f t="shared" si="3"/>
        <v>2500</v>
      </c>
    </row>
    <row r="116" spans="1:10" ht="15">
      <c r="A116" s="51" t="s">
        <v>77</v>
      </c>
      <c r="B116" s="28">
        <v>611</v>
      </c>
      <c r="C116" s="12">
        <v>41</v>
      </c>
      <c r="D116" s="23" t="s">
        <v>57</v>
      </c>
      <c r="E116" s="52"/>
      <c r="F116" s="250">
        <f t="shared" si="2"/>
        <v>0</v>
      </c>
      <c r="G116" s="80">
        <f t="shared" si="3"/>
        <v>0</v>
      </c>
      <c r="J116" s="2" t="s">
        <v>46</v>
      </c>
    </row>
    <row r="117" spans="1:11" ht="15">
      <c r="A117" s="51" t="s">
        <v>77</v>
      </c>
      <c r="B117" s="28">
        <v>612001</v>
      </c>
      <c r="C117" s="12">
        <v>41</v>
      </c>
      <c r="D117" s="23" t="s">
        <v>58</v>
      </c>
      <c r="E117" s="52"/>
      <c r="F117" s="250">
        <f t="shared" si="2"/>
        <v>0</v>
      </c>
      <c r="G117" s="80">
        <f t="shared" si="3"/>
        <v>0</v>
      </c>
      <c r="J117" s="2" t="s">
        <v>46</v>
      </c>
      <c r="K117" s="2" t="s">
        <v>46</v>
      </c>
    </row>
    <row r="118" spans="1:13" ht="15">
      <c r="A118" s="51" t="s">
        <v>77</v>
      </c>
      <c r="B118" s="28">
        <v>612002</v>
      </c>
      <c r="C118" s="12">
        <v>41</v>
      </c>
      <c r="D118" s="23" t="s">
        <v>78</v>
      </c>
      <c r="E118" s="52"/>
      <c r="F118" s="250">
        <f t="shared" si="2"/>
        <v>0</v>
      </c>
      <c r="G118" s="80">
        <f t="shared" si="3"/>
        <v>0</v>
      </c>
      <c r="J118" s="2" t="s">
        <v>46</v>
      </c>
      <c r="K118" s="2" t="s">
        <v>46</v>
      </c>
      <c r="L118" s="2" t="s">
        <v>46</v>
      </c>
      <c r="M118" s="2" t="s">
        <v>46</v>
      </c>
    </row>
    <row r="119" spans="1:7" ht="15">
      <c r="A119" s="51" t="s">
        <v>77</v>
      </c>
      <c r="B119" s="28">
        <v>621</v>
      </c>
      <c r="C119" s="12">
        <v>41</v>
      </c>
      <c r="D119" s="9" t="s">
        <v>20</v>
      </c>
      <c r="E119" s="52"/>
      <c r="F119" s="250">
        <f t="shared" si="2"/>
        <v>0</v>
      </c>
      <c r="G119" s="80">
        <f t="shared" si="3"/>
        <v>0</v>
      </c>
    </row>
    <row r="120" spans="1:7" ht="15">
      <c r="A120" s="51" t="s">
        <v>77</v>
      </c>
      <c r="B120" s="28">
        <v>623</v>
      </c>
      <c r="C120" s="12">
        <v>41</v>
      </c>
      <c r="D120" s="23" t="s">
        <v>21</v>
      </c>
      <c r="E120" s="52"/>
      <c r="F120" s="250">
        <f t="shared" si="2"/>
        <v>0</v>
      </c>
      <c r="G120" s="80">
        <f t="shared" si="3"/>
        <v>0</v>
      </c>
    </row>
    <row r="121" spans="1:7" ht="15">
      <c r="A121" s="51" t="s">
        <v>77</v>
      </c>
      <c r="B121" s="28">
        <v>625001</v>
      </c>
      <c r="C121" s="12">
        <v>41</v>
      </c>
      <c r="D121" s="9" t="s">
        <v>22</v>
      </c>
      <c r="E121" s="52"/>
      <c r="F121" s="250">
        <f t="shared" si="2"/>
        <v>0</v>
      </c>
      <c r="G121" s="80">
        <f t="shared" si="3"/>
        <v>0</v>
      </c>
    </row>
    <row r="122" spans="1:7" ht="15">
      <c r="A122" s="51" t="s">
        <v>77</v>
      </c>
      <c r="B122" s="28">
        <v>625002</v>
      </c>
      <c r="C122" s="12">
        <v>41</v>
      </c>
      <c r="D122" s="23" t="s">
        <v>23</v>
      </c>
      <c r="E122" s="52"/>
      <c r="F122" s="250">
        <f t="shared" si="2"/>
        <v>0</v>
      </c>
      <c r="G122" s="80">
        <f t="shared" si="3"/>
        <v>0</v>
      </c>
    </row>
    <row r="123" spans="1:7" ht="15">
      <c r="A123" s="51" t="s">
        <v>77</v>
      </c>
      <c r="B123" s="28">
        <v>625003</v>
      </c>
      <c r="C123" s="12">
        <v>41</v>
      </c>
      <c r="D123" s="23" t="s">
        <v>24</v>
      </c>
      <c r="E123" s="52"/>
      <c r="F123" s="250">
        <f t="shared" si="2"/>
        <v>0</v>
      </c>
      <c r="G123" s="80">
        <f t="shared" si="3"/>
        <v>0</v>
      </c>
    </row>
    <row r="124" spans="1:7" ht="15">
      <c r="A124" s="51" t="s">
        <v>77</v>
      </c>
      <c r="B124" s="28">
        <v>625004</v>
      </c>
      <c r="C124" s="12">
        <v>41</v>
      </c>
      <c r="D124" s="23" t="s">
        <v>25</v>
      </c>
      <c r="E124" s="52"/>
      <c r="F124" s="250">
        <f t="shared" si="2"/>
        <v>0</v>
      </c>
      <c r="G124" s="80">
        <f t="shared" si="3"/>
        <v>0</v>
      </c>
    </row>
    <row r="125" spans="1:7" ht="15">
      <c r="A125" s="51" t="s">
        <v>77</v>
      </c>
      <c r="B125" s="28">
        <v>625005</v>
      </c>
      <c r="C125" s="12">
        <v>41</v>
      </c>
      <c r="D125" s="23" t="s">
        <v>26</v>
      </c>
      <c r="E125" s="52"/>
      <c r="F125" s="250">
        <f t="shared" si="2"/>
        <v>0</v>
      </c>
      <c r="G125" s="80">
        <f t="shared" si="3"/>
        <v>0</v>
      </c>
    </row>
    <row r="126" spans="1:7" ht="15">
      <c r="A126" s="51" t="s">
        <v>77</v>
      </c>
      <c r="B126" s="28">
        <v>625007</v>
      </c>
      <c r="C126" s="12">
        <v>41</v>
      </c>
      <c r="D126" s="23" t="s">
        <v>27</v>
      </c>
      <c r="E126" s="52"/>
      <c r="F126" s="250">
        <f t="shared" si="2"/>
        <v>0</v>
      </c>
      <c r="G126" s="80">
        <f t="shared" si="3"/>
        <v>0</v>
      </c>
    </row>
    <row r="127" spans="1:7" ht="15">
      <c r="A127" s="51" t="s">
        <v>77</v>
      </c>
      <c r="B127" s="28">
        <v>627</v>
      </c>
      <c r="C127" s="12">
        <v>41</v>
      </c>
      <c r="D127" s="23" t="s">
        <v>138</v>
      </c>
      <c r="E127" s="52"/>
      <c r="F127" s="250">
        <f t="shared" si="2"/>
        <v>0</v>
      </c>
      <c r="G127" s="80">
        <f t="shared" si="3"/>
        <v>0</v>
      </c>
    </row>
    <row r="128" spans="1:7" ht="15">
      <c r="A128" s="51" t="s">
        <v>77</v>
      </c>
      <c r="B128" s="28">
        <v>633006</v>
      </c>
      <c r="C128" s="12">
        <v>41</v>
      </c>
      <c r="D128" s="23" t="s">
        <v>31</v>
      </c>
      <c r="E128" s="52"/>
      <c r="F128" s="250">
        <f t="shared" si="2"/>
        <v>0</v>
      </c>
      <c r="G128" s="80">
        <f t="shared" si="3"/>
        <v>0</v>
      </c>
    </row>
    <row r="129" spans="1:7" ht="15">
      <c r="A129" s="51" t="s">
        <v>77</v>
      </c>
      <c r="B129" s="28">
        <v>633010</v>
      </c>
      <c r="C129" s="12">
        <v>41</v>
      </c>
      <c r="D129" s="23" t="s">
        <v>139</v>
      </c>
      <c r="E129" s="52"/>
      <c r="F129" s="250">
        <f t="shared" si="2"/>
        <v>0</v>
      </c>
      <c r="G129" s="80">
        <f t="shared" si="3"/>
        <v>0</v>
      </c>
    </row>
    <row r="130" spans="1:7" ht="15">
      <c r="A130" s="51" t="s">
        <v>77</v>
      </c>
      <c r="B130" s="28">
        <v>637004</v>
      </c>
      <c r="C130" s="12">
        <v>41</v>
      </c>
      <c r="D130" s="23" t="s">
        <v>128</v>
      </c>
      <c r="E130" s="52"/>
      <c r="F130" s="250">
        <f t="shared" si="2"/>
        <v>0</v>
      </c>
      <c r="G130" s="80">
        <f t="shared" si="3"/>
        <v>0</v>
      </c>
    </row>
    <row r="131" spans="1:7" ht="15">
      <c r="A131" s="51" t="s">
        <v>77</v>
      </c>
      <c r="B131" s="28">
        <v>637014</v>
      </c>
      <c r="C131" s="12">
        <v>41</v>
      </c>
      <c r="D131" s="23" t="s">
        <v>61</v>
      </c>
      <c r="E131" s="52"/>
      <c r="F131" s="250">
        <f t="shared" si="2"/>
        <v>0</v>
      </c>
      <c r="G131" s="80">
        <f t="shared" si="3"/>
        <v>0</v>
      </c>
    </row>
    <row r="132" spans="1:7" ht="15">
      <c r="A132" s="51" t="s">
        <v>77</v>
      </c>
      <c r="B132" s="28">
        <v>637015</v>
      </c>
      <c r="C132" s="12">
        <v>41</v>
      </c>
      <c r="D132" s="23" t="s">
        <v>62</v>
      </c>
      <c r="E132" s="52"/>
      <c r="F132" s="250">
        <f t="shared" si="2"/>
        <v>0</v>
      </c>
      <c r="G132" s="80">
        <f t="shared" si="3"/>
        <v>0</v>
      </c>
    </row>
    <row r="133" spans="1:7" ht="15">
      <c r="A133" s="51" t="s">
        <v>77</v>
      </c>
      <c r="B133" s="28">
        <v>637016</v>
      </c>
      <c r="C133" s="12">
        <v>41</v>
      </c>
      <c r="D133" s="23" t="s">
        <v>79</v>
      </c>
      <c r="E133" s="52"/>
      <c r="F133" s="250">
        <f t="shared" si="2"/>
        <v>0</v>
      </c>
      <c r="G133" s="80">
        <f t="shared" si="3"/>
        <v>0</v>
      </c>
    </row>
    <row r="134" spans="1:7" ht="15.75" thickBot="1">
      <c r="A134" s="60" t="s">
        <v>97</v>
      </c>
      <c r="B134" s="32">
        <v>637004</v>
      </c>
      <c r="C134" s="17">
        <v>41</v>
      </c>
      <c r="D134" s="35" t="s">
        <v>98</v>
      </c>
      <c r="E134" s="53">
        <v>0</v>
      </c>
      <c r="F134" s="250">
        <f t="shared" si="2"/>
        <v>0</v>
      </c>
      <c r="G134" s="80">
        <f t="shared" si="3"/>
        <v>0</v>
      </c>
    </row>
    <row r="135" spans="1:9" ht="19.5" thickBot="1">
      <c r="A135" s="280" t="s">
        <v>90</v>
      </c>
      <c r="B135" s="281"/>
      <c r="C135" s="281"/>
      <c r="D135" s="281"/>
      <c r="E135" s="81">
        <f>SUM(E40:E134)</f>
        <v>47055</v>
      </c>
      <c r="F135" s="251">
        <f>SUM(F40:F134)</f>
        <v>40941</v>
      </c>
      <c r="G135" s="81">
        <f>SUM(G40:G134)</f>
        <v>40941</v>
      </c>
      <c r="I135" s="93"/>
    </row>
    <row r="136" spans="1:8" ht="15.75" thickBot="1">
      <c r="A136" s="60" t="s">
        <v>56</v>
      </c>
      <c r="B136" s="32">
        <v>611</v>
      </c>
      <c r="C136" s="35">
        <v>111</v>
      </c>
      <c r="D136" s="35" t="s">
        <v>158</v>
      </c>
      <c r="E136" s="216"/>
      <c r="F136" s="252"/>
      <c r="G136" s="202"/>
      <c r="H136" s="2" t="s">
        <v>46</v>
      </c>
    </row>
    <row r="137" spans="1:7" ht="15.75" thickBot="1">
      <c r="A137" s="274" t="s">
        <v>89</v>
      </c>
      <c r="B137" s="275"/>
      <c r="C137" s="275"/>
      <c r="D137" s="275"/>
      <c r="E137" s="81"/>
      <c r="F137" s="251"/>
      <c r="G137" s="54"/>
    </row>
    <row r="138" spans="1:7" ht="15">
      <c r="A138" s="77" t="s">
        <v>81</v>
      </c>
      <c r="B138" s="78">
        <v>611</v>
      </c>
      <c r="C138" s="88">
        <v>111</v>
      </c>
      <c r="D138" s="79" t="s">
        <v>57</v>
      </c>
      <c r="E138" s="83"/>
      <c r="F138" s="253"/>
      <c r="G138" s="45"/>
    </row>
    <row r="139" spans="1:10" ht="15">
      <c r="A139" s="51" t="s">
        <v>81</v>
      </c>
      <c r="B139" s="28">
        <v>612001</v>
      </c>
      <c r="C139" s="12">
        <v>111</v>
      </c>
      <c r="D139" s="23" t="s">
        <v>58</v>
      </c>
      <c r="E139" s="45"/>
      <c r="F139" s="247"/>
      <c r="G139" s="45"/>
      <c r="J139" s="24"/>
    </row>
    <row r="140" spans="1:10" ht="15">
      <c r="A140" s="51" t="s">
        <v>81</v>
      </c>
      <c r="B140" s="28">
        <v>614</v>
      </c>
      <c r="C140" s="12">
        <v>111</v>
      </c>
      <c r="D140" s="23" t="s">
        <v>19</v>
      </c>
      <c r="E140" s="45"/>
      <c r="F140" s="247"/>
      <c r="G140" s="45"/>
      <c r="J140" s="30" t="s">
        <v>46</v>
      </c>
    </row>
    <row r="141" spans="1:10" ht="15">
      <c r="A141" s="51" t="s">
        <v>81</v>
      </c>
      <c r="B141" s="28">
        <v>621</v>
      </c>
      <c r="C141" s="12">
        <v>111</v>
      </c>
      <c r="D141" s="9" t="s">
        <v>20</v>
      </c>
      <c r="E141" s="45"/>
      <c r="F141" s="247"/>
      <c r="G141" s="45"/>
      <c r="J141" s="24"/>
    </row>
    <row r="142" spans="1:10" ht="15">
      <c r="A142" s="51" t="s">
        <v>81</v>
      </c>
      <c r="B142" s="28">
        <v>625001</v>
      </c>
      <c r="C142" s="12">
        <v>111</v>
      </c>
      <c r="D142" s="9" t="s">
        <v>22</v>
      </c>
      <c r="E142" s="45"/>
      <c r="F142" s="247"/>
      <c r="G142" s="45"/>
      <c r="J142" s="24"/>
    </row>
    <row r="143" spans="1:10" ht="15">
      <c r="A143" s="51" t="s">
        <v>81</v>
      </c>
      <c r="B143" s="28">
        <v>625002</v>
      </c>
      <c r="C143" s="12">
        <v>111</v>
      </c>
      <c r="D143" s="23" t="s">
        <v>23</v>
      </c>
      <c r="E143" s="45"/>
      <c r="F143" s="247"/>
      <c r="G143" s="45"/>
      <c r="J143" s="30" t="s">
        <v>46</v>
      </c>
    </row>
    <row r="144" spans="1:7" ht="15">
      <c r="A144" s="51" t="s">
        <v>81</v>
      </c>
      <c r="B144" s="28">
        <v>625003</v>
      </c>
      <c r="C144" s="12">
        <v>111</v>
      </c>
      <c r="D144" s="23" t="s">
        <v>24</v>
      </c>
      <c r="E144" s="45"/>
      <c r="F144" s="247"/>
      <c r="G144" s="45"/>
    </row>
    <row r="145" spans="1:7" ht="15">
      <c r="A145" s="51" t="s">
        <v>81</v>
      </c>
      <c r="B145" s="28">
        <v>625004</v>
      </c>
      <c r="C145" s="12">
        <v>111</v>
      </c>
      <c r="D145" s="23" t="s">
        <v>25</v>
      </c>
      <c r="E145" s="45"/>
      <c r="F145" s="247"/>
      <c r="G145" s="45"/>
    </row>
    <row r="146" spans="1:7" ht="15">
      <c r="A146" s="51" t="s">
        <v>81</v>
      </c>
      <c r="B146" s="28">
        <v>625005</v>
      </c>
      <c r="C146" s="12">
        <v>111</v>
      </c>
      <c r="D146" s="23" t="s">
        <v>26</v>
      </c>
      <c r="E146" s="45"/>
      <c r="F146" s="247"/>
      <c r="G146" s="45"/>
    </row>
    <row r="147" spans="1:7" ht="15">
      <c r="A147" s="51" t="s">
        <v>81</v>
      </c>
      <c r="B147" s="28">
        <v>625007</v>
      </c>
      <c r="C147" s="12">
        <v>111</v>
      </c>
      <c r="D147" s="23" t="s">
        <v>27</v>
      </c>
      <c r="E147" s="45"/>
      <c r="F147" s="247"/>
      <c r="G147" s="45"/>
    </row>
    <row r="148" spans="1:7" ht="15">
      <c r="A148" s="51" t="s">
        <v>81</v>
      </c>
      <c r="B148" s="28">
        <v>631001</v>
      </c>
      <c r="C148" s="12">
        <v>111</v>
      </c>
      <c r="D148" s="23" t="s">
        <v>28</v>
      </c>
      <c r="E148" s="45"/>
      <c r="F148" s="247"/>
      <c r="G148" s="45"/>
    </row>
    <row r="149" spans="1:7" ht="15">
      <c r="A149" s="51" t="s">
        <v>81</v>
      </c>
      <c r="B149" s="28">
        <v>632001</v>
      </c>
      <c r="C149" s="12">
        <v>111</v>
      </c>
      <c r="D149" s="23" t="s">
        <v>29</v>
      </c>
      <c r="E149" s="45"/>
      <c r="F149" s="247"/>
      <c r="G149" s="45"/>
    </row>
    <row r="150" spans="1:7" ht="15">
      <c r="A150" s="51" t="s">
        <v>81</v>
      </c>
      <c r="B150" s="28">
        <v>632003</v>
      </c>
      <c r="C150" s="12">
        <v>111</v>
      </c>
      <c r="D150" s="23" t="s">
        <v>30</v>
      </c>
      <c r="E150" s="45"/>
      <c r="F150" s="247"/>
      <c r="G150" s="45"/>
    </row>
    <row r="151" spans="1:7" ht="15">
      <c r="A151" s="51" t="s">
        <v>81</v>
      </c>
      <c r="B151" s="28">
        <v>633006</v>
      </c>
      <c r="C151" s="12">
        <v>111</v>
      </c>
      <c r="D151" s="23" t="s">
        <v>31</v>
      </c>
      <c r="E151" s="45"/>
      <c r="F151" s="247"/>
      <c r="G151" s="45"/>
    </row>
    <row r="152" spans="1:7" ht="15.75" thickBot="1">
      <c r="A152" s="51" t="s">
        <v>81</v>
      </c>
      <c r="B152" s="28">
        <v>635009</v>
      </c>
      <c r="C152" s="12">
        <v>111</v>
      </c>
      <c r="D152" s="23" t="s">
        <v>83</v>
      </c>
      <c r="E152" s="45"/>
      <c r="F152" s="247"/>
      <c r="G152" s="45"/>
    </row>
    <row r="153" spans="1:8" ht="15.75" thickBot="1">
      <c r="A153" s="274" t="s">
        <v>89</v>
      </c>
      <c r="B153" s="275"/>
      <c r="C153" s="275"/>
      <c r="D153" s="275"/>
      <c r="E153" s="81">
        <f>SUM(E138:E152)</f>
        <v>0</v>
      </c>
      <c r="F153" s="251">
        <f>SUM(F138:F152)</f>
        <v>0</v>
      </c>
      <c r="G153" s="81">
        <f>SUM(G138:G152)</f>
        <v>0</v>
      </c>
      <c r="H153" s="2" t="s">
        <v>46</v>
      </c>
    </row>
    <row r="154" spans="1:7" ht="15">
      <c r="A154" s="77" t="s">
        <v>77</v>
      </c>
      <c r="B154" s="78">
        <v>614</v>
      </c>
      <c r="C154" s="88">
        <v>111</v>
      </c>
      <c r="D154" s="79" t="s">
        <v>19</v>
      </c>
      <c r="E154" s="80"/>
      <c r="F154" s="250"/>
      <c r="G154" s="52"/>
    </row>
    <row r="155" spans="1:8" ht="15">
      <c r="A155" s="51" t="s">
        <v>77</v>
      </c>
      <c r="B155" s="28">
        <v>625002</v>
      </c>
      <c r="C155" s="12">
        <v>111</v>
      </c>
      <c r="D155" s="23" t="s">
        <v>23</v>
      </c>
      <c r="E155" s="45"/>
      <c r="F155" s="247"/>
      <c r="G155" s="45"/>
      <c r="H155" s="24" t="s">
        <v>46</v>
      </c>
    </row>
    <row r="156" spans="1:10" ht="15">
      <c r="A156" s="51" t="s">
        <v>77</v>
      </c>
      <c r="B156" s="28">
        <v>633006</v>
      </c>
      <c r="C156" s="12">
        <v>111</v>
      </c>
      <c r="D156" s="23" t="s">
        <v>31</v>
      </c>
      <c r="E156" s="45"/>
      <c r="F156" s="247"/>
      <c r="G156" s="45"/>
      <c r="H156" s="24"/>
      <c r="J156" s="30" t="s">
        <v>46</v>
      </c>
    </row>
    <row r="157" spans="1:10" ht="15">
      <c r="A157" s="51" t="s">
        <v>77</v>
      </c>
      <c r="B157" s="28">
        <v>633009</v>
      </c>
      <c r="C157" s="28">
        <v>111</v>
      </c>
      <c r="D157" s="23" t="s">
        <v>48</v>
      </c>
      <c r="E157" s="45"/>
      <c r="F157" s="247"/>
      <c r="G157" s="45"/>
      <c r="J157" s="30"/>
    </row>
    <row r="158" spans="1:7" ht="15.75" thickBot="1">
      <c r="A158" s="60" t="s">
        <v>77</v>
      </c>
      <c r="B158" s="32">
        <v>637004</v>
      </c>
      <c r="C158" s="17">
        <v>111</v>
      </c>
      <c r="D158" s="35" t="s">
        <v>80</v>
      </c>
      <c r="E158" s="55"/>
      <c r="F158" s="254"/>
      <c r="G158" s="45"/>
    </row>
    <row r="159" spans="1:7" ht="15.75" thickBot="1">
      <c r="A159" s="274" t="s">
        <v>89</v>
      </c>
      <c r="B159" s="275"/>
      <c r="C159" s="275"/>
      <c r="D159" s="275"/>
      <c r="E159" s="81">
        <f>SUM(E154:E158)</f>
        <v>0</v>
      </c>
      <c r="F159" s="251">
        <f>SUM(F154:F158)</f>
        <v>0</v>
      </c>
      <c r="G159" s="81">
        <f>SUM(G154:G158)</f>
        <v>0</v>
      </c>
    </row>
    <row r="160" spans="1:7" ht="15.75" thickBot="1">
      <c r="A160" s="349" t="s">
        <v>222</v>
      </c>
      <c r="B160" s="218">
        <v>717002</v>
      </c>
      <c r="C160" s="218">
        <v>111</v>
      </c>
      <c r="D160" s="350" t="s">
        <v>221</v>
      </c>
      <c r="E160" s="81">
        <v>185588.98</v>
      </c>
      <c r="F160" s="251">
        <v>0</v>
      </c>
      <c r="G160" s="54">
        <v>0</v>
      </c>
    </row>
    <row r="161" spans="1:7" ht="15.75" thickBot="1">
      <c r="A161" s="287" t="s">
        <v>94</v>
      </c>
      <c r="B161" s="288"/>
      <c r="C161" s="288"/>
      <c r="D161" s="288"/>
      <c r="E161" s="81">
        <f>E137+E153+E159+E160</f>
        <v>185588.98</v>
      </c>
      <c r="F161" s="251">
        <f>F137+F153+F159+F160</f>
        <v>0</v>
      </c>
      <c r="G161" s="81">
        <f>G137+G153+G159+G160</f>
        <v>0</v>
      </c>
    </row>
    <row r="162" spans="1:8" ht="16.5" thickBot="1">
      <c r="A162" s="272" t="s">
        <v>96</v>
      </c>
      <c r="B162" s="273"/>
      <c r="C162" s="273"/>
      <c r="D162" s="273"/>
      <c r="E162" s="259">
        <v>232643.98</v>
      </c>
      <c r="F162" s="260">
        <f>F135</f>
        <v>40941</v>
      </c>
      <c r="G162" s="259">
        <f>G135</f>
        <v>40941</v>
      </c>
      <c r="H162" s="2" t="s">
        <v>123</v>
      </c>
    </row>
    <row r="190" ht="15">
      <c r="A190" s="3"/>
    </row>
  </sheetData>
  <sheetProtection/>
  <mergeCells count="24">
    <mergeCell ref="D3:F3"/>
    <mergeCell ref="A162:D162"/>
    <mergeCell ref="E4:E5"/>
    <mergeCell ref="A2:E2"/>
    <mergeCell ref="A21:D21"/>
    <mergeCell ref="A33:D33"/>
    <mergeCell ref="A34:D34"/>
    <mergeCell ref="A4:B4"/>
    <mergeCell ref="C4:C5"/>
    <mergeCell ref="D4:D5"/>
    <mergeCell ref="A161:D161"/>
    <mergeCell ref="A153:D153"/>
    <mergeCell ref="A159:D159"/>
    <mergeCell ref="D38:D39"/>
    <mergeCell ref="A38:B38"/>
    <mergeCell ref="C38:C39"/>
    <mergeCell ref="F4:F5"/>
    <mergeCell ref="F38:F39"/>
    <mergeCell ref="G4:G5"/>
    <mergeCell ref="G38:G39"/>
    <mergeCell ref="E38:E39"/>
    <mergeCell ref="A137:D137"/>
    <mergeCell ref="A135:D135"/>
    <mergeCell ref="A37:E37"/>
  </mergeCells>
  <printOptions/>
  <pageMargins left="0.25" right="0.25" top="0.75" bottom="0.75" header="0.3" footer="0.3"/>
  <pageSetup fitToHeight="0" fitToWidth="0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47"/>
  <sheetViews>
    <sheetView zoomScalePageLayoutView="0" workbookViewId="0" topLeftCell="A1">
      <selection activeCell="G18" sqref="G18"/>
    </sheetView>
  </sheetViews>
  <sheetFormatPr defaultColWidth="8.75390625" defaultRowHeight="14.25"/>
  <cols>
    <col min="1" max="1" width="18.625" style="109" customWidth="1"/>
    <col min="2" max="2" width="14.75390625" style="109" customWidth="1"/>
    <col min="3" max="3" width="12.25390625" style="109" customWidth="1"/>
    <col min="4" max="4" width="25.25390625" style="109" customWidth="1"/>
    <col min="5" max="5" width="15.375" style="109" customWidth="1"/>
    <col min="6" max="6" width="13.50390625" style="109" customWidth="1"/>
    <col min="7" max="7" width="8.75390625" style="109" customWidth="1"/>
    <col min="8" max="8" width="18.00390625" style="109" customWidth="1"/>
    <col min="9" max="9" width="12.625" style="109" customWidth="1"/>
    <col min="10" max="10" width="8.75390625" style="109" customWidth="1"/>
    <col min="11" max="11" width="10.125" style="109" bestFit="1" customWidth="1"/>
    <col min="12" max="16384" width="8.75390625" style="109" customWidth="1"/>
  </cols>
  <sheetData>
    <row r="1" spans="1:5" ht="21" customHeight="1" thickBot="1">
      <c r="A1" s="107"/>
      <c r="B1" s="108"/>
      <c r="C1" s="108"/>
      <c r="D1" s="108"/>
      <c r="E1" s="108"/>
    </row>
    <row r="2" spans="1:9" ht="15.75" customHeight="1">
      <c r="A2" s="110"/>
      <c r="B2" s="111"/>
      <c r="C2" s="111"/>
      <c r="D2" s="111"/>
      <c r="E2" s="111"/>
      <c r="H2" s="112"/>
      <c r="I2" s="113"/>
    </row>
    <row r="3" spans="1:9" ht="18.75" customHeight="1">
      <c r="A3" s="301"/>
      <c r="B3" s="301"/>
      <c r="C3" s="301"/>
      <c r="D3" s="301"/>
      <c r="E3" s="301"/>
      <c r="H3" s="114"/>
      <c r="I3" s="115"/>
    </row>
    <row r="4" spans="1:9" ht="16.5" customHeight="1" thickBot="1">
      <c r="A4" s="302"/>
      <c r="B4" s="302"/>
      <c r="C4" s="302"/>
      <c r="D4" s="302"/>
      <c r="E4" s="302"/>
      <c r="H4" s="114"/>
      <c r="I4" s="116"/>
    </row>
    <row r="5" spans="1:9" ht="15" customHeight="1" thickBot="1">
      <c r="A5" s="303"/>
      <c r="B5" s="304"/>
      <c r="C5" s="305"/>
      <c r="D5" s="305"/>
      <c r="E5" s="307"/>
      <c r="H5" s="114"/>
      <c r="I5" s="117"/>
    </row>
    <row r="6" spans="1:9" ht="15" customHeight="1">
      <c r="A6" s="118"/>
      <c r="B6" s="119"/>
      <c r="C6" s="306"/>
      <c r="D6" s="306"/>
      <c r="E6" s="308"/>
      <c r="H6" s="114"/>
      <c r="I6" s="116"/>
    </row>
    <row r="7" spans="1:9" ht="15" customHeight="1">
      <c r="A7" s="120"/>
      <c r="B7" s="121"/>
      <c r="C7" s="122"/>
      <c r="D7" s="123"/>
      <c r="E7" s="124"/>
      <c r="H7" s="114"/>
      <c r="I7" s="125"/>
    </row>
    <row r="8" spans="1:9" ht="15" customHeight="1">
      <c r="A8" s="126"/>
      <c r="B8" s="127"/>
      <c r="C8" s="122"/>
      <c r="D8" s="123"/>
      <c r="E8" s="124"/>
      <c r="H8" s="114"/>
      <c r="I8" s="125"/>
    </row>
    <row r="9" spans="1:9" ht="15" customHeight="1">
      <c r="A9" s="131"/>
      <c r="B9" s="132"/>
      <c r="C9" s="132"/>
      <c r="D9" s="133"/>
      <c r="E9" s="134"/>
      <c r="H9" s="114"/>
      <c r="I9" s="125"/>
    </row>
    <row r="10" spans="1:9" ht="15" customHeight="1">
      <c r="A10" s="131"/>
      <c r="B10" s="132"/>
      <c r="C10" s="132"/>
      <c r="D10" s="133"/>
      <c r="E10" s="134"/>
      <c r="H10" s="114"/>
      <c r="I10" s="125"/>
    </row>
    <row r="11" spans="1:11" ht="15" customHeight="1">
      <c r="A11" s="131"/>
      <c r="B11" s="132"/>
      <c r="C11" s="132"/>
      <c r="D11" s="133"/>
      <c r="E11" s="134"/>
      <c r="F11" s="130"/>
      <c r="H11" s="128"/>
      <c r="I11" s="129"/>
      <c r="K11" s="130">
        <f>I11-I6</f>
        <v>0</v>
      </c>
    </row>
    <row r="12" spans="1:9" ht="15" customHeight="1" thickBot="1">
      <c r="A12" s="311"/>
      <c r="B12" s="312"/>
      <c r="C12" s="312"/>
      <c r="D12" s="312"/>
      <c r="E12" s="137"/>
      <c r="H12" s="114"/>
      <c r="I12" s="116"/>
    </row>
    <row r="13" spans="8:9" ht="15" customHeight="1">
      <c r="H13" s="114"/>
      <c r="I13" s="116"/>
    </row>
    <row r="14" spans="1:9" ht="15" customHeight="1">
      <c r="A14" s="108"/>
      <c r="B14" s="108"/>
      <c r="C14" s="108"/>
      <c r="D14" s="108"/>
      <c r="E14" s="108"/>
      <c r="H14" s="135"/>
      <c r="I14" s="136"/>
    </row>
    <row r="15" spans="1:11" ht="15" customHeight="1" thickBot="1">
      <c r="A15" s="108"/>
      <c r="B15" s="108"/>
      <c r="C15" s="108"/>
      <c r="D15" s="108"/>
      <c r="E15" s="108"/>
      <c r="H15" s="138"/>
      <c r="I15" s="139"/>
      <c r="K15" s="223">
        <f>E12+I15</f>
        <v>0</v>
      </c>
    </row>
    <row r="16" spans="1:5" ht="15.75" customHeight="1" thickBot="1">
      <c r="A16" s="313"/>
      <c r="B16" s="313"/>
      <c r="C16" s="313"/>
      <c r="D16" s="313"/>
      <c r="E16" s="313"/>
    </row>
    <row r="17" spans="1:5" ht="15.75" customHeight="1" thickBot="1">
      <c r="A17" s="303"/>
      <c r="B17" s="304"/>
      <c r="C17" s="305"/>
      <c r="D17" s="305"/>
      <c r="E17" s="307"/>
    </row>
    <row r="18" spans="1:5" ht="15" customHeight="1">
      <c r="A18" s="118"/>
      <c r="B18" s="119"/>
      <c r="C18" s="306"/>
      <c r="D18" s="306"/>
      <c r="E18" s="308"/>
    </row>
    <row r="19" spans="1:5" ht="15.75" customHeight="1">
      <c r="A19" s="140"/>
      <c r="B19" s="141"/>
      <c r="C19" s="141"/>
      <c r="D19" s="142"/>
      <c r="E19" s="143"/>
    </row>
    <row r="20" spans="1:5" ht="16.5" customHeight="1">
      <c r="A20" s="140"/>
      <c r="B20" s="141"/>
      <c r="C20" s="141"/>
      <c r="D20" s="142"/>
      <c r="E20" s="143"/>
    </row>
    <row r="21" spans="1:5" ht="15" customHeight="1">
      <c r="A21" s="140"/>
      <c r="B21" s="141"/>
      <c r="C21" s="141"/>
      <c r="D21" s="142"/>
      <c r="E21" s="143"/>
    </row>
    <row r="22" spans="1:8" ht="15" customHeight="1">
      <c r="A22" s="140"/>
      <c r="B22" s="141"/>
      <c r="C22" s="141"/>
      <c r="D22" s="142"/>
      <c r="E22" s="143"/>
      <c r="F22" s="147"/>
      <c r="G22" s="144"/>
      <c r="H22" s="145"/>
    </row>
    <row r="23" spans="1:6" ht="15" customHeight="1">
      <c r="A23" s="140"/>
      <c r="B23" s="141"/>
      <c r="C23" s="141"/>
      <c r="D23" s="146"/>
      <c r="E23" s="143"/>
      <c r="F23" s="147"/>
    </row>
    <row r="24" spans="1:5" ht="15" customHeight="1">
      <c r="A24" s="140"/>
      <c r="B24" s="141"/>
      <c r="C24" s="141"/>
      <c r="D24" s="142"/>
      <c r="E24" s="143"/>
    </row>
    <row r="25" spans="1:5" ht="15" customHeight="1">
      <c r="A25" s="140"/>
      <c r="B25" s="141"/>
      <c r="C25" s="141"/>
      <c r="D25" s="146"/>
      <c r="E25" s="143"/>
    </row>
    <row r="26" spans="1:5" ht="15" customHeight="1">
      <c r="A26" s="140"/>
      <c r="B26" s="141"/>
      <c r="C26" s="141"/>
      <c r="D26" s="142"/>
      <c r="E26" s="143"/>
    </row>
    <row r="27" spans="1:5" ht="15" customHeight="1">
      <c r="A27" s="140"/>
      <c r="B27" s="141"/>
      <c r="C27" s="141"/>
      <c r="D27" s="142"/>
      <c r="E27" s="143"/>
    </row>
    <row r="28" spans="1:5" ht="15" customHeight="1">
      <c r="A28" s="140"/>
      <c r="B28" s="141"/>
      <c r="C28" s="141"/>
      <c r="D28" s="142"/>
      <c r="E28" s="143"/>
    </row>
    <row r="29" spans="1:5" ht="15" customHeight="1">
      <c r="A29" s="140"/>
      <c r="B29" s="141"/>
      <c r="C29" s="141"/>
      <c r="D29" s="142"/>
      <c r="E29" s="143"/>
    </row>
    <row r="30" spans="1:6" ht="15" customHeight="1">
      <c r="A30" s="140"/>
      <c r="B30" s="141"/>
      <c r="C30" s="141"/>
      <c r="D30" s="142"/>
      <c r="E30" s="143"/>
      <c r="F30" s="147"/>
    </row>
    <row r="31" spans="1:5" ht="15" customHeight="1">
      <c r="A31" s="140"/>
      <c r="B31" s="141"/>
      <c r="C31" s="141"/>
      <c r="D31" s="142"/>
      <c r="E31" s="143"/>
    </row>
    <row r="32" spans="1:5" ht="15" customHeight="1">
      <c r="A32" s="140"/>
      <c r="B32" s="141"/>
      <c r="C32" s="141"/>
      <c r="D32" s="142"/>
      <c r="E32" s="143"/>
    </row>
    <row r="33" spans="1:5" ht="15" customHeight="1">
      <c r="A33" s="140"/>
      <c r="B33" s="141"/>
      <c r="C33" s="141"/>
      <c r="D33" s="142"/>
      <c r="E33" s="143"/>
    </row>
    <row r="34" spans="1:5" ht="15" customHeight="1">
      <c r="A34" s="140"/>
      <c r="B34" s="141"/>
      <c r="C34" s="141"/>
      <c r="D34" s="142"/>
      <c r="E34" s="143"/>
    </row>
    <row r="35" spans="1:5" ht="15" customHeight="1">
      <c r="A35" s="140"/>
      <c r="B35" s="141"/>
      <c r="C35" s="141"/>
      <c r="D35" s="142"/>
      <c r="E35" s="143"/>
    </row>
    <row r="36" spans="1:5" ht="15" customHeight="1">
      <c r="A36" s="140"/>
      <c r="B36" s="141"/>
      <c r="C36" s="141"/>
      <c r="D36" s="142"/>
      <c r="E36" s="143"/>
    </row>
    <row r="37" spans="1:5" ht="15" customHeight="1">
      <c r="A37" s="140"/>
      <c r="B37" s="141"/>
      <c r="C37" s="141"/>
      <c r="D37" s="142"/>
      <c r="E37" s="143"/>
    </row>
    <row r="38" spans="1:5" ht="15" customHeight="1">
      <c r="A38" s="140"/>
      <c r="B38" s="141"/>
      <c r="C38" s="141"/>
      <c r="D38" s="142"/>
      <c r="E38" s="143"/>
    </row>
    <row r="39" spans="1:5" ht="15" customHeight="1">
      <c r="A39" s="140"/>
      <c r="B39" s="141"/>
      <c r="C39" s="141"/>
      <c r="D39" s="142"/>
      <c r="E39" s="143"/>
    </row>
    <row r="40" spans="1:5" ht="15" customHeight="1">
      <c r="A40" s="140"/>
      <c r="B40" s="141"/>
      <c r="C40" s="141"/>
      <c r="D40" s="142"/>
      <c r="E40" s="143"/>
    </row>
    <row r="41" spans="1:5" ht="15" customHeight="1">
      <c r="A41" s="140"/>
      <c r="B41" s="141"/>
      <c r="C41" s="141"/>
      <c r="D41" s="142"/>
      <c r="E41" s="143"/>
    </row>
    <row r="42" spans="1:5" ht="15" customHeight="1">
      <c r="A42" s="140"/>
      <c r="B42" s="141"/>
      <c r="C42" s="141"/>
      <c r="D42" s="142"/>
      <c r="E42" s="143"/>
    </row>
    <row r="43" spans="1:5" ht="15" customHeight="1">
      <c r="A43" s="140"/>
      <c r="B43" s="141"/>
      <c r="C43" s="141"/>
      <c r="D43" s="142"/>
      <c r="E43" s="143"/>
    </row>
    <row r="44" spans="1:5" ht="15" customHeight="1">
      <c r="A44" s="140"/>
      <c r="B44" s="141"/>
      <c r="C44" s="141"/>
      <c r="D44" s="142"/>
      <c r="E44" s="143"/>
    </row>
    <row r="45" spans="1:5" ht="15" customHeight="1">
      <c r="A45" s="140"/>
      <c r="B45" s="141"/>
      <c r="C45" s="141"/>
      <c r="D45" s="142"/>
      <c r="E45" s="143"/>
    </row>
    <row r="46" spans="1:5" ht="15" customHeight="1">
      <c r="A46" s="140"/>
      <c r="B46" s="141"/>
      <c r="C46" s="141"/>
      <c r="D46" s="142"/>
      <c r="E46" s="143"/>
    </row>
    <row r="47" spans="1:5" ht="15" customHeight="1">
      <c r="A47" s="140"/>
      <c r="B47" s="141"/>
      <c r="C47" s="141"/>
      <c r="D47" s="142"/>
      <c r="E47" s="143"/>
    </row>
    <row r="48" spans="1:5" ht="15" customHeight="1">
      <c r="A48" s="140"/>
      <c r="B48" s="141"/>
      <c r="C48" s="141"/>
      <c r="D48" s="142"/>
      <c r="E48" s="143"/>
    </row>
    <row r="49" spans="1:5" ht="15" customHeight="1">
      <c r="A49" s="140"/>
      <c r="B49" s="141"/>
      <c r="C49" s="141"/>
      <c r="D49" s="142"/>
      <c r="E49" s="143"/>
    </row>
    <row r="50" spans="1:5" ht="15" customHeight="1">
      <c r="A50" s="140"/>
      <c r="B50" s="141"/>
      <c r="C50" s="141"/>
      <c r="D50" s="142"/>
      <c r="E50" s="143"/>
    </row>
    <row r="51" spans="1:5" ht="15" customHeight="1">
      <c r="A51" s="140"/>
      <c r="B51" s="141"/>
      <c r="C51" s="141"/>
      <c r="D51" s="142"/>
      <c r="E51" s="143"/>
    </row>
    <row r="52" spans="1:5" ht="15" customHeight="1">
      <c r="A52" s="140"/>
      <c r="B52" s="141"/>
      <c r="C52" s="141"/>
      <c r="D52" s="142"/>
      <c r="E52" s="143"/>
    </row>
    <row r="53" spans="1:5" ht="15" customHeight="1">
      <c r="A53" s="140"/>
      <c r="B53" s="141"/>
      <c r="C53" s="141"/>
      <c r="D53" s="142"/>
      <c r="E53" s="143"/>
    </row>
    <row r="54" spans="1:5" ht="15" customHeight="1">
      <c r="A54" s="140"/>
      <c r="B54" s="141"/>
      <c r="C54" s="141"/>
      <c r="D54" s="142"/>
      <c r="E54" s="143"/>
    </row>
    <row r="55" spans="1:5" ht="15" customHeight="1">
      <c r="A55" s="140"/>
      <c r="B55" s="141"/>
      <c r="C55" s="141"/>
      <c r="D55" s="142"/>
      <c r="E55" s="143"/>
    </row>
    <row r="56" spans="1:5" ht="15" customHeight="1">
      <c r="A56" s="140"/>
      <c r="B56" s="141"/>
      <c r="C56" s="141"/>
      <c r="D56" s="142"/>
      <c r="E56" s="143"/>
    </row>
    <row r="57" spans="1:8" ht="15" customHeight="1">
      <c r="A57" s="140"/>
      <c r="B57" s="141"/>
      <c r="C57" s="141"/>
      <c r="D57" s="142"/>
      <c r="E57" s="143"/>
      <c r="H57" s="147"/>
    </row>
    <row r="58" spans="1:8" ht="15" customHeight="1">
      <c r="A58" s="140"/>
      <c r="B58" s="141"/>
      <c r="C58" s="141"/>
      <c r="D58" s="142"/>
      <c r="E58" s="143"/>
      <c r="H58" s="147"/>
    </row>
    <row r="59" spans="1:5" ht="15" customHeight="1">
      <c r="A59" s="140"/>
      <c r="B59" s="141"/>
      <c r="C59" s="141"/>
      <c r="D59" s="142"/>
      <c r="E59" s="148"/>
    </row>
    <row r="60" spans="1:6" ht="15" customHeight="1">
      <c r="A60" s="140"/>
      <c r="B60" s="141"/>
      <c r="C60" s="141"/>
      <c r="D60" s="142"/>
      <c r="E60" s="143"/>
      <c r="F60" s="147"/>
    </row>
    <row r="61" spans="1:5" ht="15" customHeight="1">
      <c r="A61" s="149"/>
      <c r="B61" s="150"/>
      <c r="C61" s="150"/>
      <c r="D61" s="151"/>
      <c r="E61" s="152"/>
    </row>
    <row r="62" spans="1:5" ht="15" customHeight="1">
      <c r="A62" s="140"/>
      <c r="B62" s="141"/>
      <c r="C62" s="141"/>
      <c r="D62" s="142"/>
      <c r="E62" s="143"/>
    </row>
    <row r="63" spans="1:5" ht="15" customHeight="1">
      <c r="A63" s="140"/>
      <c r="B63" s="141"/>
      <c r="C63" s="141"/>
      <c r="D63" s="142"/>
      <c r="E63" s="143"/>
    </row>
    <row r="64" spans="1:5" ht="15" customHeight="1">
      <c r="A64" s="140"/>
      <c r="B64" s="141"/>
      <c r="C64" s="141"/>
      <c r="D64" s="142"/>
      <c r="E64" s="143"/>
    </row>
    <row r="65" spans="1:5" ht="15" customHeight="1">
      <c r="A65" s="140"/>
      <c r="B65" s="141"/>
      <c r="C65" s="141"/>
      <c r="D65" s="142"/>
      <c r="E65" s="143"/>
    </row>
    <row r="66" spans="1:5" ht="15" customHeight="1">
      <c r="A66" s="140"/>
      <c r="B66" s="141"/>
      <c r="C66" s="141"/>
      <c r="D66" s="146"/>
      <c r="E66" s="143"/>
    </row>
    <row r="67" spans="1:5" ht="15" customHeight="1">
      <c r="A67" s="140"/>
      <c r="B67" s="141"/>
      <c r="C67" s="141"/>
      <c r="D67" s="142"/>
      <c r="E67" s="143"/>
    </row>
    <row r="68" spans="1:5" ht="15" customHeight="1">
      <c r="A68" s="140"/>
      <c r="B68" s="141"/>
      <c r="C68" s="141"/>
      <c r="D68" s="146"/>
      <c r="E68" s="143"/>
    </row>
    <row r="69" spans="1:5" ht="15" customHeight="1">
      <c r="A69" s="140"/>
      <c r="B69" s="141"/>
      <c r="C69" s="141"/>
      <c r="D69" s="142"/>
      <c r="E69" s="143"/>
    </row>
    <row r="70" spans="1:5" ht="15" customHeight="1">
      <c r="A70" s="140"/>
      <c r="B70" s="141"/>
      <c r="C70" s="141"/>
      <c r="D70" s="142"/>
      <c r="E70" s="143"/>
    </row>
    <row r="71" spans="1:5" ht="15" customHeight="1">
      <c r="A71" s="140"/>
      <c r="B71" s="141"/>
      <c r="C71" s="141"/>
      <c r="D71" s="142"/>
      <c r="E71" s="143"/>
    </row>
    <row r="72" spans="1:5" ht="15" customHeight="1">
      <c r="A72" s="140"/>
      <c r="B72" s="141"/>
      <c r="C72" s="141"/>
      <c r="D72" s="142"/>
      <c r="E72" s="143"/>
    </row>
    <row r="73" spans="1:5" ht="15" customHeight="1">
      <c r="A73" s="140"/>
      <c r="B73" s="141"/>
      <c r="C73" s="141"/>
      <c r="D73" s="142"/>
      <c r="E73" s="143"/>
    </row>
    <row r="74" spans="1:5" ht="15" customHeight="1">
      <c r="A74" s="140"/>
      <c r="B74" s="141"/>
      <c r="C74" s="141"/>
      <c r="D74" s="142"/>
      <c r="E74" s="143"/>
    </row>
    <row r="75" spans="1:5" ht="15" customHeight="1">
      <c r="A75" s="140"/>
      <c r="B75" s="141"/>
      <c r="C75" s="141"/>
      <c r="D75" s="142"/>
      <c r="E75" s="143"/>
    </row>
    <row r="76" spans="1:5" ht="15" customHeight="1">
      <c r="A76" s="140"/>
      <c r="B76" s="141"/>
      <c r="C76" s="141"/>
      <c r="D76" s="142"/>
      <c r="E76" s="143"/>
    </row>
    <row r="77" spans="1:5" ht="15" customHeight="1">
      <c r="A77" s="140"/>
      <c r="B77" s="141"/>
      <c r="C77" s="141"/>
      <c r="D77" s="142"/>
      <c r="E77" s="143"/>
    </row>
    <row r="78" spans="1:5" ht="15" customHeight="1">
      <c r="A78" s="140"/>
      <c r="B78" s="141"/>
      <c r="C78" s="141"/>
      <c r="D78" s="142"/>
      <c r="E78" s="143"/>
    </row>
    <row r="79" spans="1:5" ht="15" customHeight="1">
      <c r="A79" s="140"/>
      <c r="B79" s="141"/>
      <c r="C79" s="141"/>
      <c r="D79" s="142"/>
      <c r="E79" s="143"/>
    </row>
    <row r="80" spans="1:5" ht="15" customHeight="1">
      <c r="A80" s="140"/>
      <c r="B80" s="141"/>
      <c r="C80" s="141"/>
      <c r="D80" s="142"/>
      <c r="E80" s="143"/>
    </row>
    <row r="81" spans="1:5" ht="15" customHeight="1">
      <c r="A81" s="140"/>
      <c r="B81" s="141"/>
      <c r="C81" s="141"/>
      <c r="D81" s="142"/>
      <c r="E81" s="143"/>
    </row>
    <row r="82" spans="1:5" ht="15" customHeight="1">
      <c r="A82" s="140"/>
      <c r="B82" s="141"/>
      <c r="C82" s="141"/>
      <c r="D82" s="142"/>
      <c r="E82" s="143"/>
    </row>
    <row r="83" spans="1:5" ht="15" customHeight="1">
      <c r="A83" s="140"/>
      <c r="B83" s="141"/>
      <c r="C83" s="141"/>
      <c r="D83" s="142"/>
      <c r="E83" s="143"/>
    </row>
    <row r="84" spans="1:5" ht="15" customHeight="1">
      <c r="A84" s="140"/>
      <c r="B84" s="141"/>
      <c r="C84" s="141"/>
      <c r="D84" s="142"/>
      <c r="E84" s="143"/>
    </row>
    <row r="85" spans="1:5" ht="15" customHeight="1">
      <c r="A85" s="140"/>
      <c r="B85" s="141"/>
      <c r="C85" s="141"/>
      <c r="D85" s="142"/>
      <c r="E85" s="143"/>
    </row>
    <row r="86" spans="1:5" ht="15" customHeight="1">
      <c r="A86" s="140"/>
      <c r="B86" s="141"/>
      <c r="C86" s="141"/>
      <c r="D86" s="142"/>
      <c r="E86" s="143"/>
    </row>
    <row r="87" spans="1:5" ht="15" customHeight="1">
      <c r="A87" s="140"/>
      <c r="B87" s="141"/>
      <c r="C87" s="141"/>
      <c r="D87" s="142"/>
      <c r="E87" s="143"/>
    </row>
    <row r="88" spans="1:5" ht="15" customHeight="1">
      <c r="A88" s="140"/>
      <c r="B88" s="141"/>
      <c r="C88" s="141"/>
      <c r="D88" s="142"/>
      <c r="E88" s="143"/>
    </row>
    <row r="89" spans="1:5" ht="15" customHeight="1">
      <c r="A89" s="140"/>
      <c r="B89" s="141"/>
      <c r="C89" s="141"/>
      <c r="D89" s="142"/>
      <c r="E89" s="143"/>
    </row>
    <row r="90" spans="1:5" ht="15" customHeight="1">
      <c r="A90" s="140"/>
      <c r="B90" s="141"/>
      <c r="C90" s="141"/>
      <c r="D90" s="142"/>
      <c r="E90" s="143"/>
    </row>
    <row r="91" spans="1:5" ht="15" customHeight="1">
      <c r="A91" s="140"/>
      <c r="B91" s="141"/>
      <c r="C91" s="141"/>
      <c r="D91" s="142"/>
      <c r="E91" s="143"/>
    </row>
    <row r="92" spans="1:5" ht="15" customHeight="1">
      <c r="A92" s="140"/>
      <c r="B92" s="141"/>
      <c r="C92" s="141"/>
      <c r="D92" s="142"/>
      <c r="E92" s="143"/>
    </row>
    <row r="93" spans="1:5" ht="15" customHeight="1">
      <c r="A93" s="140"/>
      <c r="B93" s="141"/>
      <c r="C93" s="141"/>
      <c r="D93" s="142"/>
      <c r="E93" s="143"/>
    </row>
    <row r="94" spans="1:5" ht="15" customHeight="1">
      <c r="A94" s="140"/>
      <c r="B94" s="141"/>
      <c r="C94" s="141"/>
      <c r="D94" s="142"/>
      <c r="E94" s="143"/>
    </row>
    <row r="95" spans="1:5" ht="15" customHeight="1">
      <c r="A95" s="140"/>
      <c r="B95" s="141"/>
      <c r="C95" s="141"/>
      <c r="D95" s="142"/>
      <c r="E95" s="143"/>
    </row>
    <row r="96" spans="1:5" ht="15" customHeight="1">
      <c r="A96" s="140"/>
      <c r="B96" s="141"/>
      <c r="C96" s="141"/>
      <c r="D96" s="142"/>
      <c r="E96" s="143"/>
    </row>
    <row r="97" spans="1:5" ht="15" customHeight="1">
      <c r="A97" s="140"/>
      <c r="B97" s="141"/>
      <c r="C97" s="141"/>
      <c r="D97" s="142"/>
      <c r="E97" s="143"/>
    </row>
    <row r="98" spans="1:5" ht="15" customHeight="1">
      <c r="A98" s="140"/>
      <c r="B98" s="141"/>
      <c r="C98" s="141"/>
      <c r="D98" s="142"/>
      <c r="E98" s="143"/>
    </row>
    <row r="99" spans="1:5" ht="15" customHeight="1">
      <c r="A99" s="140"/>
      <c r="B99" s="141"/>
      <c r="C99" s="141"/>
      <c r="D99" s="142"/>
      <c r="E99" s="143"/>
    </row>
    <row r="100" spans="1:5" ht="15" customHeight="1">
      <c r="A100" s="140"/>
      <c r="B100" s="141"/>
      <c r="C100" s="141"/>
      <c r="D100" s="142"/>
      <c r="E100" s="148"/>
    </row>
    <row r="101" spans="1:5" ht="15" customHeight="1">
      <c r="A101" s="149"/>
      <c r="B101" s="150"/>
      <c r="C101" s="150"/>
      <c r="D101" s="153"/>
      <c r="E101" s="154"/>
    </row>
    <row r="102" spans="1:5" ht="15" customHeight="1">
      <c r="A102" s="140"/>
      <c r="B102" s="141"/>
      <c r="C102" s="141"/>
      <c r="D102" s="142"/>
      <c r="E102" s="156"/>
    </row>
    <row r="103" spans="1:5" ht="15" customHeight="1">
      <c r="A103" s="140"/>
      <c r="B103" s="141"/>
      <c r="C103" s="141"/>
      <c r="D103" s="157"/>
      <c r="E103" s="156"/>
    </row>
    <row r="104" spans="1:5" ht="15" customHeight="1">
      <c r="A104" s="149"/>
      <c r="B104" s="150"/>
      <c r="C104" s="150"/>
      <c r="D104" s="153"/>
      <c r="E104" s="158"/>
    </row>
    <row r="105" spans="1:5" ht="15" customHeight="1" thickBot="1">
      <c r="A105" s="159"/>
      <c r="B105" s="160"/>
      <c r="C105" s="160"/>
      <c r="D105" s="161"/>
      <c r="E105" s="162"/>
    </row>
    <row r="106" spans="1:5" ht="15" customHeight="1">
      <c r="A106" s="140"/>
      <c r="B106" s="141"/>
      <c r="C106" s="141"/>
      <c r="D106" s="142"/>
      <c r="E106" s="143"/>
    </row>
    <row r="107" spans="1:5" ht="15" customHeight="1">
      <c r="A107" s="140"/>
      <c r="B107" s="141"/>
      <c r="C107" s="141"/>
      <c r="D107" s="142"/>
      <c r="E107" s="143"/>
    </row>
    <row r="108" spans="1:5" ht="15" customHeight="1">
      <c r="A108" s="140"/>
      <c r="B108" s="141"/>
      <c r="C108" s="141"/>
      <c r="D108" s="142"/>
      <c r="E108" s="143"/>
    </row>
    <row r="109" spans="1:5" ht="15" customHeight="1">
      <c r="A109" s="140"/>
      <c r="B109" s="141"/>
      <c r="C109" s="141"/>
      <c r="D109" s="146"/>
      <c r="E109" s="143"/>
    </row>
    <row r="110" spans="1:5" ht="15" customHeight="1">
      <c r="A110" s="140"/>
      <c r="B110" s="141"/>
      <c r="C110" s="141"/>
      <c r="D110" s="146"/>
      <c r="E110" s="143"/>
    </row>
    <row r="111" spans="1:5" ht="15" customHeight="1">
      <c r="A111" s="140"/>
      <c r="B111" s="141"/>
      <c r="C111" s="141"/>
      <c r="D111" s="142"/>
      <c r="E111" s="143"/>
    </row>
    <row r="112" spans="1:5" ht="15" customHeight="1">
      <c r="A112" s="140"/>
      <c r="B112" s="141"/>
      <c r="C112" s="141"/>
      <c r="D112" s="142"/>
      <c r="E112" s="143"/>
    </row>
    <row r="113" spans="1:8" ht="15" customHeight="1">
      <c r="A113" s="140"/>
      <c r="B113" s="141"/>
      <c r="C113" s="141"/>
      <c r="D113" s="142"/>
      <c r="E113" s="143"/>
      <c r="H113" s="147"/>
    </row>
    <row r="114" spans="1:5" ht="15" customHeight="1">
      <c r="A114" s="140"/>
      <c r="B114" s="141"/>
      <c r="C114" s="141"/>
      <c r="D114" s="142"/>
      <c r="E114" s="143"/>
    </row>
    <row r="115" spans="1:8" ht="15" customHeight="1">
      <c r="A115" s="140"/>
      <c r="B115" s="141"/>
      <c r="C115" s="141"/>
      <c r="D115" s="142"/>
      <c r="E115" s="143"/>
      <c r="H115" s="155"/>
    </row>
    <row r="116" spans="1:5" ht="15" customHeight="1">
      <c r="A116" s="140"/>
      <c r="B116" s="141"/>
      <c r="C116" s="141"/>
      <c r="D116" s="142"/>
      <c r="E116" s="143"/>
    </row>
    <row r="117" spans="1:5" ht="15" customHeight="1">
      <c r="A117" s="140"/>
      <c r="B117" s="141"/>
      <c r="C117" s="141"/>
      <c r="D117" s="142"/>
      <c r="E117" s="143"/>
    </row>
    <row r="118" spans="1:5" ht="15" customHeight="1">
      <c r="A118" s="140"/>
      <c r="B118" s="141"/>
      <c r="C118" s="141"/>
      <c r="D118" s="142"/>
      <c r="E118" s="143"/>
    </row>
    <row r="119" spans="1:5" ht="15" customHeight="1">
      <c r="A119" s="140"/>
      <c r="B119" s="141"/>
      <c r="C119" s="141"/>
      <c r="D119" s="142"/>
      <c r="E119" s="143"/>
    </row>
    <row r="120" spans="1:8" ht="15.75" customHeight="1">
      <c r="A120" s="140"/>
      <c r="B120" s="141"/>
      <c r="C120" s="141"/>
      <c r="D120" s="142"/>
      <c r="E120" s="143"/>
      <c r="G120" s="163"/>
      <c r="H120" s="164"/>
    </row>
    <row r="121" spans="1:5" ht="15" customHeight="1">
      <c r="A121" s="140"/>
      <c r="B121" s="141"/>
      <c r="C121" s="141"/>
      <c r="D121" s="142"/>
      <c r="E121" s="143"/>
    </row>
    <row r="122" spans="1:5" ht="15" customHeight="1">
      <c r="A122" s="140"/>
      <c r="B122" s="141"/>
      <c r="C122" s="141"/>
      <c r="D122" s="142"/>
      <c r="E122" s="143"/>
    </row>
    <row r="123" spans="1:5" ht="15" customHeight="1">
      <c r="A123" s="140"/>
      <c r="B123" s="141"/>
      <c r="C123" s="141"/>
      <c r="D123" s="142"/>
      <c r="E123" s="143"/>
    </row>
    <row r="124" spans="1:5" ht="15" customHeight="1">
      <c r="A124" s="140"/>
      <c r="B124" s="141"/>
      <c r="C124" s="141"/>
      <c r="D124" s="142"/>
      <c r="E124" s="143"/>
    </row>
    <row r="125" spans="1:6" ht="15" customHeight="1">
      <c r="A125" s="140"/>
      <c r="B125" s="141"/>
      <c r="C125" s="121"/>
      <c r="D125" s="142"/>
      <c r="E125" s="143"/>
      <c r="F125" s="147"/>
    </row>
    <row r="126" spans="1:5" ht="15" customHeight="1">
      <c r="A126" s="165"/>
      <c r="B126" s="166"/>
      <c r="C126" s="166"/>
      <c r="D126" s="151"/>
      <c r="E126" s="152"/>
    </row>
    <row r="127" spans="1:5" ht="15" customHeight="1">
      <c r="A127" s="140"/>
      <c r="B127" s="141"/>
      <c r="C127" s="141"/>
      <c r="D127" s="142"/>
      <c r="E127" s="221"/>
    </row>
    <row r="128" spans="1:5" ht="15" customHeight="1">
      <c r="A128" s="140"/>
      <c r="B128" s="141"/>
      <c r="C128" s="141"/>
      <c r="D128" s="142"/>
      <c r="E128" s="221"/>
    </row>
    <row r="129" spans="1:5" ht="15" customHeight="1">
      <c r="A129" s="140"/>
      <c r="B129" s="141"/>
      <c r="C129" s="141"/>
      <c r="D129" s="142"/>
      <c r="E129" s="221"/>
    </row>
    <row r="130" spans="1:5" ht="15" customHeight="1">
      <c r="A130" s="140"/>
      <c r="B130" s="141"/>
      <c r="C130" s="141"/>
      <c r="D130" s="146"/>
      <c r="E130" s="221"/>
    </row>
    <row r="131" spans="1:5" ht="15" customHeight="1">
      <c r="A131" s="140"/>
      <c r="B131" s="141"/>
      <c r="C131" s="141"/>
      <c r="D131" s="146"/>
      <c r="E131" s="221"/>
    </row>
    <row r="132" spans="1:5" ht="15" customHeight="1">
      <c r="A132" s="140"/>
      <c r="B132" s="141"/>
      <c r="C132" s="141"/>
      <c r="D132" s="146"/>
      <c r="E132" s="221"/>
    </row>
    <row r="133" spans="1:5" ht="15" customHeight="1">
      <c r="A133" s="140"/>
      <c r="B133" s="141"/>
      <c r="C133" s="141"/>
      <c r="D133" s="142"/>
      <c r="E133" s="221"/>
    </row>
    <row r="134" spans="1:5" ht="15" customHeight="1">
      <c r="A134" s="140"/>
      <c r="B134" s="141"/>
      <c r="C134" s="141"/>
      <c r="D134" s="142"/>
      <c r="E134" s="221"/>
    </row>
    <row r="135" spans="1:5" ht="15" customHeight="1">
      <c r="A135" s="140"/>
      <c r="B135" s="141"/>
      <c r="C135" s="141"/>
      <c r="D135" s="142"/>
      <c r="E135" s="221"/>
    </row>
    <row r="136" spans="1:5" ht="15" customHeight="1">
      <c r="A136" s="140"/>
      <c r="B136" s="141"/>
      <c r="C136" s="141"/>
      <c r="D136" s="142"/>
      <c r="E136" s="221"/>
    </row>
    <row r="137" spans="1:5" ht="15" customHeight="1">
      <c r="A137" s="140"/>
      <c r="B137" s="141"/>
      <c r="C137" s="141"/>
      <c r="D137" s="142"/>
      <c r="E137" s="221"/>
    </row>
    <row r="138" spans="1:5" ht="15" customHeight="1">
      <c r="A138" s="140"/>
      <c r="B138" s="141"/>
      <c r="C138" s="141"/>
      <c r="D138" s="142"/>
      <c r="E138" s="143"/>
    </row>
    <row r="139" spans="1:5" ht="15" customHeight="1">
      <c r="A139" s="140"/>
      <c r="B139" s="141"/>
      <c r="C139" s="141"/>
      <c r="D139" s="142"/>
      <c r="E139" s="143"/>
    </row>
    <row r="140" spans="1:5" ht="15" customHeight="1">
      <c r="A140" s="140"/>
      <c r="B140" s="141"/>
      <c r="C140" s="141"/>
      <c r="D140" s="142"/>
      <c r="E140" s="143"/>
    </row>
    <row r="141" spans="1:5" ht="15" customHeight="1">
      <c r="A141" s="140"/>
      <c r="B141" s="141"/>
      <c r="C141" s="141"/>
      <c r="D141" s="142"/>
      <c r="E141" s="143"/>
    </row>
    <row r="142" spans="1:5" ht="15" customHeight="1">
      <c r="A142" s="140"/>
      <c r="B142" s="141"/>
      <c r="C142" s="141"/>
      <c r="D142" s="142"/>
      <c r="E142" s="143"/>
    </row>
    <row r="143" spans="1:5" ht="15" customHeight="1">
      <c r="A143" s="140"/>
      <c r="B143" s="141"/>
      <c r="C143" s="141"/>
      <c r="D143" s="142"/>
      <c r="E143" s="143"/>
    </row>
    <row r="144" spans="1:5" ht="15" customHeight="1">
      <c r="A144" s="140"/>
      <c r="B144" s="141"/>
      <c r="C144" s="141"/>
      <c r="D144" s="142"/>
      <c r="E144" s="143"/>
    </row>
    <row r="145" spans="1:5" ht="15" customHeight="1">
      <c r="A145" s="140"/>
      <c r="B145" s="141"/>
      <c r="C145" s="141"/>
      <c r="D145" s="142"/>
      <c r="E145" s="143"/>
    </row>
    <row r="146" spans="1:5" ht="15" customHeight="1">
      <c r="A146" s="140"/>
      <c r="B146" s="141"/>
      <c r="C146" s="141"/>
      <c r="D146" s="142"/>
      <c r="E146" s="143"/>
    </row>
    <row r="147" spans="1:5" ht="15" customHeight="1">
      <c r="A147" s="140"/>
      <c r="B147" s="141"/>
      <c r="C147" s="141"/>
      <c r="D147" s="142"/>
      <c r="E147" s="143"/>
    </row>
    <row r="148" spans="1:5" ht="15" customHeight="1">
      <c r="A148" s="140"/>
      <c r="B148" s="141"/>
      <c r="C148" s="141"/>
      <c r="D148" s="142"/>
      <c r="E148" s="143"/>
    </row>
    <row r="149" spans="1:5" ht="15" customHeight="1">
      <c r="A149" s="140"/>
      <c r="B149" s="141"/>
      <c r="C149" s="141"/>
      <c r="D149" s="142"/>
      <c r="E149" s="143"/>
    </row>
    <row r="150" spans="1:5" ht="15" customHeight="1">
      <c r="A150" s="149"/>
      <c r="B150" s="150"/>
      <c r="C150" s="150"/>
      <c r="D150" s="151"/>
      <c r="E150" s="152"/>
    </row>
    <row r="151" spans="1:5" ht="15" customHeight="1">
      <c r="A151" s="140"/>
      <c r="B151" s="141"/>
      <c r="C151" s="141"/>
      <c r="D151" s="142"/>
      <c r="E151" s="143"/>
    </row>
    <row r="152" spans="1:5" ht="15" customHeight="1">
      <c r="A152" s="140"/>
      <c r="B152" s="141"/>
      <c r="C152" s="141"/>
      <c r="D152" s="142"/>
      <c r="E152" s="143"/>
    </row>
    <row r="153" spans="1:5" ht="15" customHeight="1">
      <c r="A153" s="140"/>
      <c r="B153" s="141"/>
      <c r="C153" s="141"/>
      <c r="D153" s="142"/>
      <c r="E153" s="143"/>
    </row>
    <row r="154" spans="1:5" ht="15" customHeight="1">
      <c r="A154" s="140"/>
      <c r="B154" s="141"/>
      <c r="C154" s="141"/>
      <c r="D154" s="146"/>
      <c r="E154" s="143"/>
    </row>
    <row r="155" spans="1:5" ht="15" customHeight="1">
      <c r="A155" s="140"/>
      <c r="B155" s="141"/>
      <c r="C155" s="141"/>
      <c r="D155" s="146"/>
      <c r="E155" s="143"/>
    </row>
    <row r="156" spans="1:5" ht="15" customHeight="1">
      <c r="A156" s="140"/>
      <c r="B156" s="141"/>
      <c r="C156" s="141"/>
      <c r="D156" s="146"/>
      <c r="E156" s="143"/>
    </row>
    <row r="157" spans="1:5" ht="15" customHeight="1">
      <c r="A157" s="140"/>
      <c r="B157" s="141"/>
      <c r="C157" s="141"/>
      <c r="D157" s="142"/>
      <c r="E157" s="143"/>
    </row>
    <row r="158" spans="1:5" ht="15" customHeight="1">
      <c r="A158" s="140"/>
      <c r="B158" s="141"/>
      <c r="C158" s="141"/>
      <c r="D158" s="142"/>
      <c r="E158" s="143"/>
    </row>
    <row r="159" spans="1:5" ht="15" customHeight="1">
      <c r="A159" s="140"/>
      <c r="B159" s="141"/>
      <c r="C159" s="141"/>
      <c r="D159" s="142"/>
      <c r="E159" s="143"/>
    </row>
    <row r="160" spans="1:5" ht="15" customHeight="1">
      <c r="A160" s="140"/>
      <c r="B160" s="141"/>
      <c r="C160" s="141"/>
      <c r="D160" s="142"/>
      <c r="E160" s="143"/>
    </row>
    <row r="161" spans="1:5" ht="15" customHeight="1">
      <c r="A161" s="140"/>
      <c r="B161" s="141"/>
      <c r="C161" s="141"/>
      <c r="D161" s="142"/>
      <c r="E161" s="143"/>
    </row>
    <row r="162" spans="1:5" ht="15" customHeight="1">
      <c r="A162" s="140"/>
      <c r="B162" s="141"/>
      <c r="C162" s="141"/>
      <c r="D162" s="142"/>
      <c r="E162" s="143"/>
    </row>
    <row r="163" spans="1:5" ht="15" customHeight="1">
      <c r="A163" s="140"/>
      <c r="B163" s="141"/>
      <c r="C163" s="141"/>
      <c r="D163" s="142"/>
      <c r="E163" s="143"/>
    </row>
    <row r="164" spans="1:5" ht="15" customHeight="1">
      <c r="A164" s="140"/>
      <c r="B164" s="141"/>
      <c r="C164" s="141"/>
      <c r="D164" s="142"/>
      <c r="E164" s="143"/>
    </row>
    <row r="165" spans="1:5" ht="15" customHeight="1">
      <c r="A165" s="140"/>
      <c r="B165" s="141"/>
      <c r="C165" s="141"/>
      <c r="D165" s="142"/>
      <c r="E165" s="143"/>
    </row>
    <row r="166" spans="1:5" ht="15" customHeight="1">
      <c r="A166" s="140"/>
      <c r="B166" s="141"/>
      <c r="C166" s="141"/>
      <c r="D166" s="142"/>
      <c r="E166" s="143"/>
    </row>
    <row r="167" spans="1:5" ht="15" customHeight="1">
      <c r="A167" s="140"/>
      <c r="B167" s="141"/>
      <c r="C167" s="141"/>
      <c r="D167" s="142"/>
      <c r="E167" s="143"/>
    </row>
    <row r="168" spans="1:5" ht="15" customHeight="1">
      <c r="A168" s="140"/>
      <c r="B168" s="141"/>
      <c r="C168" s="141"/>
      <c r="D168" s="142"/>
      <c r="E168" s="143"/>
    </row>
    <row r="169" spans="1:5" ht="15" customHeight="1">
      <c r="A169" s="140"/>
      <c r="B169" s="141"/>
      <c r="C169" s="141"/>
      <c r="D169" s="142"/>
      <c r="E169" s="143"/>
    </row>
    <row r="170" spans="1:11" ht="15" customHeight="1">
      <c r="A170" s="140"/>
      <c r="B170" s="141"/>
      <c r="C170" s="141"/>
      <c r="D170" s="142"/>
      <c r="E170" s="143"/>
      <c r="I170" s="167"/>
      <c r="K170" s="167"/>
    </row>
    <row r="171" spans="1:11" ht="15" customHeight="1">
      <c r="A171" s="140"/>
      <c r="B171" s="141"/>
      <c r="C171" s="121"/>
      <c r="D171" s="142"/>
      <c r="E171" s="168"/>
      <c r="I171" s="167"/>
      <c r="K171" s="167"/>
    </row>
    <row r="172" spans="1:11" ht="15" customHeight="1">
      <c r="A172" s="140"/>
      <c r="B172" s="141"/>
      <c r="C172" s="121"/>
      <c r="D172" s="142"/>
      <c r="E172" s="168"/>
      <c r="I172" s="167"/>
      <c r="K172" s="167"/>
    </row>
    <row r="173" spans="1:11" ht="15" customHeight="1">
      <c r="A173" s="140"/>
      <c r="B173" s="141"/>
      <c r="C173" s="121"/>
      <c r="D173" s="142"/>
      <c r="E173" s="168"/>
      <c r="I173" s="167"/>
      <c r="K173" s="167"/>
    </row>
    <row r="174" spans="1:11" ht="15" customHeight="1">
      <c r="A174" s="140"/>
      <c r="B174" s="141"/>
      <c r="C174" s="121"/>
      <c r="D174" s="142"/>
      <c r="E174" s="168"/>
      <c r="I174" s="167"/>
      <c r="K174" s="167"/>
    </row>
    <row r="175" spans="1:11" ht="15" customHeight="1">
      <c r="A175" s="149"/>
      <c r="B175" s="150"/>
      <c r="C175" s="150"/>
      <c r="D175" s="151"/>
      <c r="E175" s="152"/>
      <c r="I175" s="167"/>
      <c r="K175" s="167"/>
    </row>
    <row r="176" spans="1:11" ht="15" customHeight="1">
      <c r="A176" s="140"/>
      <c r="B176" s="141"/>
      <c r="C176" s="141"/>
      <c r="D176" s="142"/>
      <c r="E176" s="143"/>
      <c r="I176" s="167"/>
      <c r="K176" s="167"/>
    </row>
    <row r="177" spans="1:11" ht="15" customHeight="1">
      <c r="A177" s="140"/>
      <c r="B177" s="141"/>
      <c r="C177" s="141"/>
      <c r="D177" s="142"/>
      <c r="E177" s="143"/>
      <c r="I177" s="167"/>
      <c r="K177" s="167"/>
    </row>
    <row r="178" spans="1:11" ht="15" customHeight="1">
      <c r="A178" s="140"/>
      <c r="B178" s="141"/>
      <c r="C178" s="141"/>
      <c r="D178" s="142"/>
      <c r="E178" s="143"/>
      <c r="I178" s="167"/>
      <c r="K178" s="167"/>
    </row>
    <row r="179" spans="1:11" ht="15" customHeight="1">
      <c r="A179" s="140"/>
      <c r="B179" s="141"/>
      <c r="C179" s="141"/>
      <c r="D179" s="146"/>
      <c r="E179" s="143"/>
      <c r="I179" s="167"/>
      <c r="K179" s="167"/>
    </row>
    <row r="180" spans="1:11" ht="15" customHeight="1">
      <c r="A180" s="140"/>
      <c r="B180" s="141"/>
      <c r="C180" s="141"/>
      <c r="D180" s="146"/>
      <c r="E180" s="143"/>
      <c r="I180" s="167"/>
      <c r="K180" s="167"/>
    </row>
    <row r="181" spans="1:11" ht="15" customHeight="1">
      <c r="A181" s="140"/>
      <c r="B181" s="141"/>
      <c r="C181" s="141"/>
      <c r="D181" s="146"/>
      <c r="E181" s="143"/>
      <c r="I181" s="167"/>
      <c r="K181" s="167"/>
    </row>
    <row r="182" spans="1:11" ht="15" customHeight="1">
      <c r="A182" s="140"/>
      <c r="B182" s="141"/>
      <c r="C182" s="141"/>
      <c r="D182" s="142"/>
      <c r="E182" s="143"/>
      <c r="I182" s="167"/>
      <c r="K182" s="167"/>
    </row>
    <row r="183" spans="1:11" ht="15" customHeight="1">
      <c r="A183" s="140"/>
      <c r="B183" s="141"/>
      <c r="C183" s="141"/>
      <c r="D183" s="142"/>
      <c r="E183" s="143"/>
      <c r="I183" s="167"/>
      <c r="K183" s="167"/>
    </row>
    <row r="184" spans="1:11" ht="15" customHeight="1">
      <c r="A184" s="140"/>
      <c r="B184" s="141"/>
      <c r="C184" s="141"/>
      <c r="D184" s="142"/>
      <c r="E184" s="143"/>
      <c r="I184" s="167"/>
      <c r="K184" s="167"/>
    </row>
    <row r="185" spans="1:11" ht="15" customHeight="1">
      <c r="A185" s="140"/>
      <c r="B185" s="141"/>
      <c r="C185" s="141"/>
      <c r="D185" s="142"/>
      <c r="E185" s="143"/>
      <c r="I185" s="167"/>
      <c r="K185" s="167"/>
    </row>
    <row r="186" spans="1:11" ht="15" customHeight="1">
      <c r="A186" s="140"/>
      <c r="B186" s="141"/>
      <c r="C186" s="141"/>
      <c r="D186" s="142"/>
      <c r="E186" s="143"/>
      <c r="I186" s="167"/>
      <c r="K186" s="167"/>
    </row>
    <row r="187" spans="1:11" ht="15" customHeight="1">
      <c r="A187" s="140"/>
      <c r="B187" s="141"/>
      <c r="C187" s="141"/>
      <c r="D187" s="142"/>
      <c r="E187" s="143"/>
      <c r="I187" s="167"/>
      <c r="K187" s="167"/>
    </row>
    <row r="188" spans="1:11" ht="15" customHeight="1">
      <c r="A188" s="140"/>
      <c r="B188" s="141"/>
      <c r="C188" s="141"/>
      <c r="D188" s="142"/>
      <c r="E188" s="143"/>
      <c r="I188" s="167"/>
      <c r="K188" s="167"/>
    </row>
    <row r="189" spans="1:11" ht="15" customHeight="1">
      <c r="A189" s="140"/>
      <c r="B189" s="141"/>
      <c r="C189" s="141"/>
      <c r="D189" s="142"/>
      <c r="E189" s="143"/>
      <c r="I189" s="167"/>
      <c r="K189" s="167"/>
    </row>
    <row r="190" spans="1:11" ht="15" customHeight="1">
      <c r="A190" s="140"/>
      <c r="B190" s="141"/>
      <c r="C190" s="141"/>
      <c r="D190" s="142"/>
      <c r="E190" s="143"/>
      <c r="I190" s="167"/>
      <c r="K190" s="167"/>
    </row>
    <row r="191" spans="1:5" ht="15" customHeight="1">
      <c r="A191" s="140"/>
      <c r="B191" s="141"/>
      <c r="C191" s="141"/>
      <c r="D191" s="142"/>
      <c r="E191" s="143"/>
    </row>
    <row r="192" spans="1:5" ht="15" customHeight="1">
      <c r="A192" s="140"/>
      <c r="B192" s="141"/>
      <c r="C192" s="141"/>
      <c r="D192" s="142"/>
      <c r="E192" s="143"/>
    </row>
    <row r="193" spans="1:5" ht="15" customHeight="1">
      <c r="A193" s="140"/>
      <c r="B193" s="141"/>
      <c r="C193" s="141"/>
      <c r="D193" s="142"/>
      <c r="E193" s="143"/>
    </row>
    <row r="194" spans="1:5" ht="15" customHeight="1">
      <c r="A194" s="140"/>
      <c r="B194" s="141"/>
      <c r="C194" s="141"/>
      <c r="D194" s="142"/>
      <c r="E194" s="143"/>
    </row>
    <row r="195" spans="1:5" ht="15" customHeight="1">
      <c r="A195" s="140"/>
      <c r="B195" s="141"/>
      <c r="C195" s="141"/>
      <c r="D195" s="142"/>
      <c r="E195" s="143"/>
    </row>
    <row r="196" spans="1:5" ht="15" customHeight="1">
      <c r="A196" s="140"/>
      <c r="B196" s="141"/>
      <c r="C196" s="121"/>
      <c r="D196" s="142"/>
      <c r="E196" s="168"/>
    </row>
    <row r="197" spans="1:5" ht="15" customHeight="1">
      <c r="A197" s="140"/>
      <c r="B197" s="141"/>
      <c r="C197" s="121"/>
      <c r="D197" s="142"/>
      <c r="E197" s="168"/>
    </row>
    <row r="198" spans="1:5" ht="15" customHeight="1">
      <c r="A198" s="140"/>
      <c r="B198" s="141"/>
      <c r="C198" s="121"/>
      <c r="D198" s="142"/>
      <c r="E198" s="168"/>
    </row>
    <row r="199" spans="1:5" ht="15" customHeight="1">
      <c r="A199" s="140"/>
      <c r="B199" s="141"/>
      <c r="C199" s="121"/>
      <c r="D199" s="142"/>
      <c r="E199" s="168"/>
    </row>
    <row r="200" spans="1:5" ht="15" customHeight="1">
      <c r="A200" s="169"/>
      <c r="B200" s="170"/>
      <c r="C200" s="170"/>
      <c r="D200" s="171"/>
      <c r="E200" s="172"/>
    </row>
    <row r="201" spans="1:5" ht="15" customHeight="1">
      <c r="A201" s="173"/>
      <c r="B201" s="174"/>
      <c r="C201" s="174"/>
      <c r="D201" s="175"/>
      <c r="E201" s="176"/>
    </row>
    <row r="202" spans="1:5" ht="15" customHeight="1">
      <c r="A202" s="140"/>
      <c r="B202" s="177"/>
      <c r="C202" s="177"/>
      <c r="D202" s="133"/>
      <c r="E202" s="229"/>
    </row>
    <row r="203" spans="1:5" ht="15" customHeight="1">
      <c r="A203" s="140"/>
      <c r="B203" s="177"/>
      <c r="C203" s="177"/>
      <c r="D203" s="133"/>
      <c r="E203" s="229"/>
    </row>
    <row r="204" spans="1:5" ht="15" customHeight="1">
      <c r="A204" s="140"/>
      <c r="B204" s="177"/>
      <c r="C204" s="177"/>
      <c r="D204" s="133"/>
      <c r="E204" s="229"/>
    </row>
    <row r="205" spans="1:5" ht="15" customHeight="1">
      <c r="A205" s="140"/>
      <c r="B205" s="177"/>
      <c r="C205" s="177"/>
      <c r="D205" s="133"/>
      <c r="E205" s="229"/>
    </row>
    <row r="206" spans="1:5" ht="15" customHeight="1">
      <c r="A206" s="140"/>
      <c r="B206" s="177"/>
      <c r="C206" s="177"/>
      <c r="D206" s="133"/>
      <c r="E206" s="229"/>
    </row>
    <row r="207" spans="1:5" ht="15" customHeight="1">
      <c r="A207" s="140"/>
      <c r="B207" s="177"/>
      <c r="C207" s="177"/>
      <c r="D207" s="142"/>
      <c r="E207" s="143"/>
    </row>
    <row r="208" spans="1:5" ht="15" customHeight="1">
      <c r="A208" s="140"/>
      <c r="B208" s="177"/>
      <c r="C208" s="177"/>
      <c r="D208" s="142"/>
      <c r="E208" s="143"/>
    </row>
    <row r="209" spans="1:5" ht="15" customHeight="1">
      <c r="A209" s="140"/>
      <c r="B209" s="177"/>
      <c r="C209" s="177"/>
      <c r="D209" s="108"/>
      <c r="E209" s="230"/>
    </row>
    <row r="210" spans="1:5" ht="15" customHeight="1">
      <c r="A210" s="140"/>
      <c r="B210" s="177"/>
      <c r="C210" s="177"/>
      <c r="D210" s="133"/>
      <c r="E210" s="229"/>
    </row>
    <row r="211" spans="1:5" ht="15" customHeight="1">
      <c r="A211" s="178"/>
      <c r="B211" s="179"/>
      <c r="C211" s="177"/>
      <c r="D211" s="133"/>
      <c r="E211" s="231"/>
    </row>
    <row r="212" spans="1:5" ht="15" customHeight="1">
      <c r="A212" s="140"/>
      <c r="B212" s="177"/>
      <c r="C212" s="177"/>
      <c r="D212" s="133"/>
      <c r="E212" s="229"/>
    </row>
    <row r="213" spans="1:5" ht="15" customHeight="1">
      <c r="A213" s="140"/>
      <c r="B213" s="177"/>
      <c r="C213" s="177"/>
      <c r="D213" s="133"/>
      <c r="E213" s="229"/>
    </row>
    <row r="214" spans="1:5" ht="15" customHeight="1">
      <c r="A214" s="232"/>
      <c r="B214" s="177"/>
      <c r="C214" s="177"/>
      <c r="D214" s="133"/>
      <c r="E214" s="229"/>
    </row>
    <row r="215" spans="1:5" ht="15" customHeight="1">
      <c r="A215" s="140"/>
      <c r="B215" s="177"/>
      <c r="C215" s="177"/>
      <c r="D215" s="142"/>
      <c r="E215" s="143"/>
    </row>
    <row r="216" spans="1:5" ht="15" customHeight="1">
      <c r="A216" s="140"/>
      <c r="B216" s="177"/>
      <c r="C216" s="177"/>
      <c r="D216" s="142"/>
      <c r="E216" s="143"/>
    </row>
    <row r="217" spans="1:5" ht="15" customHeight="1">
      <c r="A217" s="233"/>
      <c r="B217" s="177"/>
      <c r="C217" s="177"/>
      <c r="D217" s="108"/>
      <c r="E217" s="230"/>
    </row>
    <row r="218" spans="1:5" ht="15" customHeight="1">
      <c r="A218" s="232"/>
      <c r="B218" s="177"/>
      <c r="C218" s="177"/>
      <c r="D218" s="133"/>
      <c r="E218" s="229"/>
    </row>
    <row r="219" spans="1:5" ht="15" customHeight="1">
      <c r="A219" s="232"/>
      <c r="B219" s="177"/>
      <c r="C219" s="177"/>
      <c r="D219" s="133"/>
      <c r="E219" s="229"/>
    </row>
    <row r="220" spans="1:5" ht="15" customHeight="1">
      <c r="A220" s="140"/>
      <c r="B220" s="177"/>
      <c r="C220" s="177"/>
      <c r="D220" s="133"/>
      <c r="E220" s="229"/>
    </row>
    <row r="221" spans="1:5" ht="15" customHeight="1">
      <c r="A221" s="140"/>
      <c r="B221" s="177"/>
      <c r="C221" s="177"/>
      <c r="D221" s="133"/>
      <c r="E221" s="229"/>
    </row>
    <row r="222" spans="1:5" ht="15" customHeight="1">
      <c r="A222" s="232"/>
      <c r="B222" s="177"/>
      <c r="C222" s="177"/>
      <c r="D222" s="133"/>
      <c r="E222" s="229"/>
    </row>
    <row r="223" spans="1:5" ht="15" customHeight="1">
      <c r="A223" s="140"/>
      <c r="B223" s="177"/>
      <c r="C223" s="177"/>
      <c r="D223" s="142"/>
      <c r="E223" s="143"/>
    </row>
    <row r="224" spans="1:5" ht="15" customHeight="1">
      <c r="A224" s="140"/>
      <c r="B224" s="177"/>
      <c r="C224" s="177"/>
      <c r="D224" s="142"/>
      <c r="E224" s="143"/>
    </row>
    <row r="225" spans="1:5" ht="15" customHeight="1">
      <c r="A225" s="232"/>
      <c r="B225" s="177"/>
      <c r="C225" s="177"/>
      <c r="D225" s="133"/>
      <c r="E225" s="229"/>
    </row>
    <row r="226" spans="1:5" ht="15" customHeight="1">
      <c r="A226" s="232"/>
      <c r="B226" s="177"/>
      <c r="C226" s="177"/>
      <c r="D226" s="133"/>
      <c r="E226" s="229"/>
    </row>
    <row r="227" spans="1:5" ht="15" customHeight="1">
      <c r="A227" s="234"/>
      <c r="B227" s="174"/>
      <c r="C227" s="174"/>
      <c r="D227" s="175"/>
      <c r="E227" s="176"/>
    </row>
    <row r="228" spans="1:5" ht="15" customHeight="1">
      <c r="A228" s="140"/>
      <c r="B228" s="141"/>
      <c r="C228" s="141"/>
      <c r="D228" s="142"/>
      <c r="E228" s="143"/>
    </row>
    <row r="229" spans="1:5" ht="15" customHeight="1">
      <c r="A229" s="140"/>
      <c r="B229" s="141"/>
      <c r="C229" s="141"/>
      <c r="D229" s="142"/>
      <c r="E229" s="143"/>
    </row>
    <row r="230" spans="1:5" ht="15" customHeight="1">
      <c r="A230" s="140"/>
      <c r="B230" s="141"/>
      <c r="C230" s="141"/>
      <c r="D230" s="142"/>
      <c r="E230" s="143"/>
    </row>
    <row r="231" spans="1:5" ht="15" customHeight="1">
      <c r="A231" s="140"/>
      <c r="B231" s="141"/>
      <c r="C231" s="141"/>
      <c r="D231" s="142"/>
      <c r="E231" s="143"/>
    </row>
    <row r="232" spans="1:5" ht="15" customHeight="1">
      <c r="A232" s="140"/>
      <c r="B232" s="141"/>
      <c r="C232" s="141"/>
      <c r="D232" s="142"/>
      <c r="E232" s="143"/>
    </row>
    <row r="233" spans="1:5" ht="15" customHeight="1">
      <c r="A233" s="140"/>
      <c r="B233" s="141"/>
      <c r="C233" s="141"/>
      <c r="D233" s="142"/>
      <c r="E233" s="143"/>
    </row>
    <row r="234" spans="1:5" ht="15" customHeight="1">
      <c r="A234" s="140"/>
      <c r="B234" s="141"/>
      <c r="C234" s="141"/>
      <c r="D234" s="142"/>
      <c r="E234" s="143"/>
    </row>
    <row r="235" spans="1:5" ht="15" customHeight="1">
      <c r="A235" s="140"/>
      <c r="B235" s="141"/>
      <c r="C235" s="141"/>
      <c r="D235" s="142"/>
      <c r="E235" s="143"/>
    </row>
    <row r="236" spans="1:5" ht="15" customHeight="1">
      <c r="A236" s="140"/>
      <c r="B236" s="141"/>
      <c r="C236" s="141"/>
      <c r="D236" s="142"/>
      <c r="E236" s="143"/>
    </row>
    <row r="237" spans="1:5" ht="15" customHeight="1">
      <c r="A237" s="140"/>
      <c r="B237" s="141"/>
      <c r="C237" s="141"/>
      <c r="D237" s="142"/>
      <c r="E237" s="143"/>
    </row>
    <row r="238" spans="1:5" ht="15" customHeight="1">
      <c r="A238" s="232"/>
      <c r="B238" s="222"/>
      <c r="C238" s="222"/>
      <c r="D238" s="222"/>
      <c r="E238" s="235"/>
    </row>
    <row r="239" spans="1:5" ht="15" customHeight="1">
      <c r="A239" s="232"/>
      <c r="B239" s="222"/>
      <c r="C239" s="222"/>
      <c r="D239" s="222"/>
      <c r="E239" s="235"/>
    </row>
    <row r="240" spans="1:5" ht="15" customHeight="1">
      <c r="A240" s="234"/>
      <c r="B240" s="226"/>
      <c r="C240" s="227"/>
      <c r="D240" s="226"/>
      <c r="E240" s="236"/>
    </row>
    <row r="241" spans="1:5" ht="15" customHeight="1" thickBot="1">
      <c r="A241" s="309"/>
      <c r="B241" s="310"/>
      <c r="C241" s="310"/>
      <c r="D241" s="310"/>
      <c r="E241" s="228"/>
    </row>
    <row r="242" ht="15" customHeight="1"/>
    <row r="243" ht="15" customHeight="1">
      <c r="A243" s="180"/>
    </row>
    <row r="244" ht="15" customHeight="1"/>
    <row r="245" ht="15" customHeight="1">
      <c r="C245" s="155"/>
    </row>
    <row r="246" ht="15" customHeight="1"/>
    <row r="247" ht="15" customHeight="1">
      <c r="C247" s="155"/>
    </row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21" customHeight="1"/>
    <row r="256" ht="23.25" customHeight="1"/>
    <row r="257" ht="15" customHeight="1"/>
  </sheetData>
  <sheetProtection/>
  <mergeCells count="13">
    <mergeCell ref="A241:D241"/>
    <mergeCell ref="A12:D12"/>
    <mergeCell ref="A16:E16"/>
    <mergeCell ref="A17:B17"/>
    <mergeCell ref="C17:C18"/>
    <mergeCell ref="D17:D18"/>
    <mergeCell ref="E17:E18"/>
    <mergeCell ref="A3:E3"/>
    <mergeCell ref="A4:E4"/>
    <mergeCell ref="A5:B5"/>
    <mergeCell ref="C5:C6"/>
    <mergeCell ref="D5:D6"/>
    <mergeCell ref="E5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T196"/>
  <sheetViews>
    <sheetView zoomScalePageLayoutView="0" workbookViewId="0" topLeftCell="A37">
      <selection activeCell="F174" sqref="F174"/>
    </sheetView>
  </sheetViews>
  <sheetFormatPr defaultColWidth="9.375" defaultRowHeight="14.25"/>
  <cols>
    <col min="1" max="1" width="10.50390625" style="2" customWidth="1"/>
    <col min="2" max="2" width="10.875" style="2" bestFit="1" customWidth="1"/>
    <col min="3" max="3" width="9.75390625" style="2" bestFit="1" customWidth="1"/>
    <col min="4" max="4" width="37.625" style="2" customWidth="1"/>
    <col min="5" max="7" width="15.125" style="2" bestFit="1" customWidth="1"/>
    <col min="8" max="8" width="21.25390625" style="2" customWidth="1"/>
    <col min="9" max="9" width="26.50390625" style="2" customWidth="1"/>
    <col min="10" max="10" width="16.875" style="2" customWidth="1"/>
    <col min="11" max="11" width="16.50390625" style="2" customWidth="1"/>
    <col min="12" max="12" width="16.125" style="2" customWidth="1"/>
    <col min="13" max="13" width="13.00390625" style="2" bestFit="1" customWidth="1"/>
    <col min="14" max="14" width="13.50390625" style="2" bestFit="1" customWidth="1"/>
    <col min="15" max="15" width="8.375" style="2" customWidth="1"/>
    <col min="16" max="16384" width="9.375" style="2" customWidth="1"/>
  </cols>
  <sheetData>
    <row r="1" spans="1:4" ht="21" thickBot="1">
      <c r="A1" s="6"/>
      <c r="D1" s="99"/>
    </row>
    <row r="2" spans="1:12" ht="16.5" thickBot="1">
      <c r="A2" s="279"/>
      <c r="B2" s="279"/>
      <c r="C2" s="279"/>
      <c r="D2" s="279"/>
      <c r="E2" s="279"/>
      <c r="I2" s="69"/>
      <c r="J2" s="70" t="s">
        <v>99</v>
      </c>
      <c r="K2" s="70" t="s">
        <v>100</v>
      </c>
      <c r="L2" s="71" t="s">
        <v>101</v>
      </c>
    </row>
    <row r="3" spans="1:12" ht="23.25" customHeight="1" thickBot="1">
      <c r="A3" s="100" t="s">
        <v>193</v>
      </c>
      <c r="I3" s="66" t="s">
        <v>102</v>
      </c>
      <c r="J3" s="67"/>
      <c r="K3" s="67"/>
      <c r="L3" s="68"/>
    </row>
    <row r="4" spans="1:12" ht="15">
      <c r="A4" s="263" t="s">
        <v>0</v>
      </c>
      <c r="B4" s="264"/>
      <c r="C4" s="264" t="s">
        <v>1</v>
      </c>
      <c r="D4" s="264" t="s">
        <v>2</v>
      </c>
      <c r="E4" s="283">
        <v>2019</v>
      </c>
      <c r="F4" s="283">
        <v>2020</v>
      </c>
      <c r="G4" s="283">
        <v>2021</v>
      </c>
      <c r="I4" s="62" t="s">
        <v>159</v>
      </c>
      <c r="J4" s="61"/>
      <c r="K4" s="61"/>
      <c r="L4" s="68"/>
    </row>
    <row r="5" spans="1:12" ht="15.75" thickBot="1">
      <c r="A5" s="85"/>
      <c r="B5" s="86" t="s">
        <v>4</v>
      </c>
      <c r="C5" s="265"/>
      <c r="D5" s="265"/>
      <c r="E5" s="284"/>
      <c r="F5" s="284"/>
      <c r="G5" s="284"/>
      <c r="I5" s="63" t="s">
        <v>104</v>
      </c>
      <c r="J5" s="72"/>
      <c r="K5" s="72"/>
      <c r="L5" s="185"/>
    </row>
    <row r="6" spans="1:12" ht="15.75" thickBot="1">
      <c r="A6" s="314" t="s">
        <v>162</v>
      </c>
      <c r="B6" s="315"/>
      <c r="C6" s="315"/>
      <c r="D6" s="316"/>
      <c r="E6" s="199">
        <f>E21+E33</f>
        <v>0</v>
      </c>
      <c r="F6" s="199">
        <f>F21+F33</f>
        <v>0</v>
      </c>
      <c r="G6" s="199">
        <f>G21+G33</f>
        <v>0</v>
      </c>
      <c r="I6" s="62" t="s">
        <v>103</v>
      </c>
      <c r="J6" s="61"/>
      <c r="K6" s="61"/>
      <c r="L6" s="68"/>
    </row>
    <row r="7" spans="1:254" s="5" customFormat="1" ht="15">
      <c r="A7" s="181"/>
      <c r="B7" s="88">
        <v>111003</v>
      </c>
      <c r="C7" s="88">
        <v>41</v>
      </c>
      <c r="D7" s="79" t="s">
        <v>5</v>
      </c>
      <c r="E7" s="182"/>
      <c r="F7" s="182"/>
      <c r="G7" s="182"/>
      <c r="H7" s="4"/>
      <c r="I7" s="64" t="s">
        <v>160</v>
      </c>
      <c r="J7" s="61"/>
      <c r="K7" s="61"/>
      <c r="L7" s="68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</row>
    <row r="8" spans="1:12" ht="15.75" thickBot="1">
      <c r="A8" s="97"/>
      <c r="B8" s="12">
        <v>121001</v>
      </c>
      <c r="C8" s="12">
        <v>41</v>
      </c>
      <c r="D8" s="9" t="s">
        <v>6</v>
      </c>
      <c r="E8" s="42"/>
      <c r="F8" s="182"/>
      <c r="G8" s="182"/>
      <c r="I8" s="65" t="s">
        <v>104</v>
      </c>
      <c r="J8" s="73"/>
      <c r="K8" s="73"/>
      <c r="L8" s="186"/>
    </row>
    <row r="9" spans="1:7" ht="15.75" thickBot="1">
      <c r="A9" s="97"/>
      <c r="B9" s="12">
        <v>121002</v>
      </c>
      <c r="C9" s="12">
        <v>41</v>
      </c>
      <c r="D9" s="9" t="s">
        <v>7</v>
      </c>
      <c r="E9" s="42"/>
      <c r="F9" s="182"/>
      <c r="G9" s="182"/>
    </row>
    <row r="10" spans="1:10" ht="15">
      <c r="A10" s="97"/>
      <c r="B10" s="12">
        <v>121003</v>
      </c>
      <c r="C10" s="12">
        <v>41</v>
      </c>
      <c r="D10" s="9" t="s">
        <v>8</v>
      </c>
      <c r="E10" s="42"/>
      <c r="F10" s="182"/>
      <c r="G10" s="182"/>
      <c r="I10" s="203"/>
      <c r="J10" s="206">
        <v>2018</v>
      </c>
    </row>
    <row r="11" spans="1:10" ht="15">
      <c r="A11" s="97"/>
      <c r="B11" s="12">
        <v>133001</v>
      </c>
      <c r="C11" s="12">
        <v>41</v>
      </c>
      <c r="D11" s="9" t="s">
        <v>9</v>
      </c>
      <c r="E11" s="42"/>
      <c r="F11" s="182"/>
      <c r="G11" s="182"/>
      <c r="I11" s="204" t="s">
        <v>161</v>
      </c>
      <c r="J11" s="207">
        <f>E6+E37</f>
        <v>0</v>
      </c>
    </row>
    <row r="12" spans="1:10" ht="15">
      <c r="A12" s="97"/>
      <c r="B12" s="12">
        <v>133013</v>
      </c>
      <c r="C12" s="12">
        <v>41</v>
      </c>
      <c r="D12" s="9" t="s">
        <v>10</v>
      </c>
      <c r="E12" s="42"/>
      <c r="F12" s="182"/>
      <c r="G12" s="182"/>
      <c r="I12" s="204" t="s">
        <v>182</v>
      </c>
      <c r="J12" s="207">
        <f>E44+E168</f>
        <v>270</v>
      </c>
    </row>
    <row r="13" spans="1:10" ht="15">
      <c r="A13" s="97"/>
      <c r="B13" s="12">
        <v>212002</v>
      </c>
      <c r="C13" s="12">
        <v>41</v>
      </c>
      <c r="D13" s="9" t="s">
        <v>44</v>
      </c>
      <c r="E13" s="42"/>
      <c r="F13" s="182"/>
      <c r="G13" s="182"/>
      <c r="I13" s="205" t="s">
        <v>183</v>
      </c>
      <c r="J13" s="208">
        <f>J11-J12</f>
        <v>-270</v>
      </c>
    </row>
    <row r="14" spans="1:10" ht="15">
      <c r="A14" s="97"/>
      <c r="B14" s="12">
        <v>212003</v>
      </c>
      <c r="C14" s="12">
        <v>41</v>
      </c>
      <c r="D14" s="9" t="s">
        <v>45</v>
      </c>
      <c r="E14" s="42"/>
      <c r="F14" s="182"/>
      <c r="G14" s="182"/>
      <c r="I14" s="204" t="s">
        <v>184</v>
      </c>
      <c r="J14" s="207">
        <v>0</v>
      </c>
    </row>
    <row r="15" spans="1:10" ht="15">
      <c r="A15" s="97"/>
      <c r="B15" s="12">
        <v>221004</v>
      </c>
      <c r="C15" s="12">
        <v>41</v>
      </c>
      <c r="D15" s="9" t="s">
        <v>11</v>
      </c>
      <c r="E15" s="42"/>
      <c r="F15" s="182"/>
      <c r="G15" s="182"/>
      <c r="I15" s="204" t="s">
        <v>185</v>
      </c>
      <c r="J15" s="207">
        <f>E164</f>
        <v>0</v>
      </c>
    </row>
    <row r="16" spans="1:10" ht="15">
      <c r="A16" s="97"/>
      <c r="B16" s="12">
        <v>223001</v>
      </c>
      <c r="C16" s="12">
        <v>41</v>
      </c>
      <c r="D16" s="23" t="s">
        <v>92</v>
      </c>
      <c r="E16" s="42"/>
      <c r="F16" s="182"/>
      <c r="G16" s="182"/>
      <c r="I16" s="205" t="s">
        <v>186</v>
      </c>
      <c r="J16" s="208">
        <f>J14-J15</f>
        <v>0</v>
      </c>
    </row>
    <row r="17" spans="1:10" ht="15">
      <c r="A17" s="97"/>
      <c r="B17" s="12">
        <v>223002</v>
      </c>
      <c r="C17" s="12">
        <v>41</v>
      </c>
      <c r="D17" s="23" t="s">
        <v>47</v>
      </c>
      <c r="E17" s="42"/>
      <c r="F17" s="182"/>
      <c r="G17" s="182"/>
      <c r="I17" s="204" t="s">
        <v>163</v>
      </c>
      <c r="J17" s="207">
        <f>E34</f>
        <v>0</v>
      </c>
    </row>
    <row r="18" spans="1:10" ht="15" customHeight="1">
      <c r="A18" s="97"/>
      <c r="B18" s="12">
        <v>222003</v>
      </c>
      <c r="C18" s="12">
        <v>41</v>
      </c>
      <c r="D18" s="9" t="s">
        <v>12</v>
      </c>
      <c r="E18" s="42"/>
      <c r="F18" s="182"/>
      <c r="G18" s="182"/>
      <c r="I18" s="204" t="s">
        <v>187</v>
      </c>
      <c r="J18" s="207">
        <v>0</v>
      </c>
    </row>
    <row r="19" spans="1:10" ht="15" customHeight="1">
      <c r="A19" s="97"/>
      <c r="B19" s="12">
        <v>242</v>
      </c>
      <c r="C19" s="12">
        <v>41</v>
      </c>
      <c r="D19" s="9" t="s">
        <v>13</v>
      </c>
      <c r="E19" s="42"/>
      <c r="F19" s="182"/>
      <c r="G19" s="182"/>
      <c r="I19" s="205" t="s">
        <v>188</v>
      </c>
      <c r="J19" s="208">
        <f>J17-J18</f>
        <v>0</v>
      </c>
    </row>
    <row r="20" spans="1:10" ht="14.25" customHeight="1" thickBot="1">
      <c r="A20" s="16"/>
      <c r="B20" s="17">
        <v>292027</v>
      </c>
      <c r="C20" s="17">
        <v>41</v>
      </c>
      <c r="D20" s="188" t="s">
        <v>43</v>
      </c>
      <c r="E20" s="189">
        <v>0</v>
      </c>
      <c r="F20" s="182">
        <f>E20</f>
        <v>0</v>
      </c>
      <c r="G20" s="182">
        <f>F20</f>
        <v>0</v>
      </c>
      <c r="I20" s="209" t="s">
        <v>189</v>
      </c>
      <c r="J20" s="210">
        <f>J11+J14+J17</f>
        <v>0</v>
      </c>
    </row>
    <row r="21" spans="1:10" ht="15.75" thickBot="1">
      <c r="A21" s="320" t="s">
        <v>14</v>
      </c>
      <c r="B21" s="321"/>
      <c r="C21" s="321"/>
      <c r="D21" s="321"/>
      <c r="E21" s="190">
        <f>SUM(E7:E20)</f>
        <v>0</v>
      </c>
      <c r="F21" s="190">
        <f>SUM(F7:F20)</f>
        <v>0</v>
      </c>
      <c r="G21" s="190">
        <f>SUM(G7:G20)</f>
        <v>0</v>
      </c>
      <c r="I21" s="209" t="s">
        <v>190</v>
      </c>
      <c r="J21" s="210">
        <f>J12+J15+J18</f>
        <v>270</v>
      </c>
    </row>
    <row r="22" spans="1:10" ht="15.75" thickBot="1">
      <c r="A22" s="87"/>
      <c r="B22" s="19">
        <v>312001</v>
      </c>
      <c r="C22" s="20">
        <v>111</v>
      </c>
      <c r="D22" s="27" t="s">
        <v>48</v>
      </c>
      <c r="E22" s="46"/>
      <c r="F22" s="46"/>
      <c r="G22" s="46"/>
      <c r="I22" s="211" t="s">
        <v>191</v>
      </c>
      <c r="J22" s="212" t="s">
        <v>192</v>
      </c>
    </row>
    <row r="23" spans="1:7" ht="15">
      <c r="A23" s="36"/>
      <c r="B23" s="10">
        <v>312001</v>
      </c>
      <c r="C23" s="7">
        <v>111</v>
      </c>
      <c r="D23" s="37" t="s">
        <v>49</v>
      </c>
      <c r="E23" s="43"/>
      <c r="F23" s="46"/>
      <c r="G23" s="46"/>
    </row>
    <row r="24" spans="1:7" ht="15">
      <c r="A24" s="36"/>
      <c r="B24" s="10">
        <v>312001</v>
      </c>
      <c r="C24" s="7">
        <v>111</v>
      </c>
      <c r="D24" s="22" t="s">
        <v>50</v>
      </c>
      <c r="E24" s="44"/>
      <c r="F24" s="46"/>
      <c r="G24" s="46"/>
    </row>
    <row r="25" spans="1:7" ht="15">
      <c r="A25" s="36"/>
      <c r="B25" s="10">
        <v>312012</v>
      </c>
      <c r="C25" s="38">
        <v>111</v>
      </c>
      <c r="D25" s="23" t="s">
        <v>51</v>
      </c>
      <c r="E25" s="45"/>
      <c r="F25" s="46"/>
      <c r="G25" s="46"/>
    </row>
    <row r="26" spans="1:7" ht="15">
      <c r="A26" s="36"/>
      <c r="B26" s="10">
        <v>312012</v>
      </c>
      <c r="C26" s="39">
        <v>111</v>
      </c>
      <c r="D26" s="9" t="s">
        <v>15</v>
      </c>
      <c r="E26" s="45"/>
      <c r="F26" s="46"/>
      <c r="G26" s="46"/>
    </row>
    <row r="27" spans="1:7" ht="15">
      <c r="A27" s="36"/>
      <c r="B27" s="10">
        <v>312012</v>
      </c>
      <c r="C27" s="10">
        <v>111</v>
      </c>
      <c r="D27" s="21" t="s">
        <v>55</v>
      </c>
      <c r="E27" s="46"/>
      <c r="F27" s="46"/>
      <c r="G27" s="46"/>
    </row>
    <row r="28" spans="1:7" ht="15">
      <c r="A28" s="36"/>
      <c r="B28" s="10">
        <v>312012</v>
      </c>
      <c r="C28" s="10">
        <v>111</v>
      </c>
      <c r="D28" s="1" t="s">
        <v>52</v>
      </c>
      <c r="E28" s="43"/>
      <c r="F28" s="46"/>
      <c r="G28" s="46"/>
    </row>
    <row r="29" spans="1:7" ht="15">
      <c r="A29" s="36"/>
      <c r="B29" s="10">
        <v>312012</v>
      </c>
      <c r="C29" s="10">
        <v>111</v>
      </c>
      <c r="D29" s="1" t="s">
        <v>53</v>
      </c>
      <c r="E29" s="43"/>
      <c r="F29" s="46"/>
      <c r="G29" s="46"/>
    </row>
    <row r="30" spans="1:7" ht="15">
      <c r="A30" s="36"/>
      <c r="B30" s="10">
        <v>312012</v>
      </c>
      <c r="C30" s="10">
        <v>111</v>
      </c>
      <c r="D30" s="1" t="s">
        <v>54</v>
      </c>
      <c r="E30" s="43"/>
      <c r="F30" s="46"/>
      <c r="G30" s="46"/>
    </row>
    <row r="31" spans="1:7" ht="15">
      <c r="A31" s="191"/>
      <c r="B31" s="25">
        <v>312012</v>
      </c>
      <c r="C31" s="25">
        <v>111</v>
      </c>
      <c r="D31" s="8" t="s">
        <v>194</v>
      </c>
      <c r="E31" s="44"/>
      <c r="F31" s="46"/>
      <c r="G31" s="46"/>
    </row>
    <row r="32" spans="1:7" ht="15.75" thickBot="1">
      <c r="A32" s="191"/>
      <c r="B32" s="25">
        <v>312012</v>
      </c>
      <c r="C32" s="25">
        <v>111</v>
      </c>
      <c r="D32" s="8" t="s">
        <v>91</v>
      </c>
      <c r="E32" s="44"/>
      <c r="F32" s="46"/>
      <c r="G32" s="46"/>
    </row>
    <row r="33" spans="1:7" ht="15.75" thickBot="1">
      <c r="A33" s="328" t="s">
        <v>16</v>
      </c>
      <c r="B33" s="329"/>
      <c r="C33" s="329"/>
      <c r="D33" s="330"/>
      <c r="E33" s="192">
        <f>SUM(E22:E32)</f>
        <v>0</v>
      </c>
      <c r="F33" s="192">
        <f>SUM(F22:F32)</f>
        <v>0</v>
      </c>
      <c r="G33" s="192">
        <f>SUM(G22:G32)</f>
        <v>0</v>
      </c>
    </row>
    <row r="34" spans="1:7" ht="15.75" thickBot="1">
      <c r="A34" s="314" t="s">
        <v>163</v>
      </c>
      <c r="B34" s="315"/>
      <c r="C34" s="315"/>
      <c r="D34" s="316"/>
      <c r="E34" s="200">
        <f>E35</f>
        <v>0</v>
      </c>
      <c r="F34" s="200">
        <f>F35</f>
        <v>0</v>
      </c>
      <c r="G34" s="200">
        <f>G35</f>
        <v>0</v>
      </c>
    </row>
    <row r="35" spans="1:7" ht="15.75" thickBot="1">
      <c r="A35" s="103"/>
      <c r="B35" s="104">
        <v>454001</v>
      </c>
      <c r="C35" s="104">
        <v>46</v>
      </c>
      <c r="D35" s="105" t="s">
        <v>143</v>
      </c>
      <c r="E35" s="106">
        <v>0</v>
      </c>
      <c r="F35" s="106">
        <v>0</v>
      </c>
      <c r="G35" s="106">
        <v>0</v>
      </c>
    </row>
    <row r="36" spans="1:7" ht="15.75" thickBot="1">
      <c r="A36" s="294" t="s">
        <v>165</v>
      </c>
      <c r="B36" s="295"/>
      <c r="C36" s="295"/>
      <c r="D36" s="296"/>
      <c r="E36" s="183">
        <f>E6+E34</f>
        <v>0</v>
      </c>
      <c r="F36" s="183">
        <f>F6+F34</f>
        <v>0</v>
      </c>
      <c r="G36" s="183">
        <f>G6+G34</f>
        <v>0</v>
      </c>
    </row>
    <row r="37" spans="1:7" ht="15.75" thickBot="1">
      <c r="A37" s="294" t="s">
        <v>166</v>
      </c>
      <c r="B37" s="295"/>
      <c r="C37" s="295"/>
      <c r="D37" s="296"/>
      <c r="E37" s="183"/>
      <c r="F37" s="183"/>
      <c r="G37" s="183"/>
    </row>
    <row r="38" spans="1:7" ht="22.5" customHeight="1" thickBot="1">
      <c r="A38" s="317" t="s">
        <v>164</v>
      </c>
      <c r="B38" s="318"/>
      <c r="C38" s="318"/>
      <c r="D38" s="319"/>
      <c r="E38" s="184">
        <f>SUM(E36:E37)</f>
        <v>0</v>
      </c>
      <c r="F38" s="184">
        <f>SUM(F36:F37)</f>
        <v>0</v>
      </c>
      <c r="G38" s="184">
        <f>SUM(G36:G37)</f>
        <v>0</v>
      </c>
    </row>
    <row r="41" spans="1:5" ht="16.5" thickBot="1">
      <c r="A41" s="331" t="s">
        <v>93</v>
      </c>
      <c r="B41" s="331"/>
      <c r="C41" s="331"/>
      <c r="D41" s="331"/>
      <c r="E41" s="331"/>
    </row>
    <row r="42" spans="1:7" ht="15">
      <c r="A42" s="263" t="s">
        <v>0</v>
      </c>
      <c r="B42" s="264"/>
      <c r="C42" s="264" t="s">
        <v>1</v>
      </c>
      <c r="D42" s="264" t="s">
        <v>2</v>
      </c>
      <c r="E42" s="283">
        <v>2019</v>
      </c>
      <c r="F42" s="283">
        <v>2020</v>
      </c>
      <c r="G42" s="283">
        <v>2021</v>
      </c>
    </row>
    <row r="43" spans="1:7" ht="14.25" customHeight="1" thickBot="1">
      <c r="A43" s="13" t="s">
        <v>3</v>
      </c>
      <c r="B43" s="14" t="s">
        <v>4</v>
      </c>
      <c r="C43" s="332"/>
      <c r="D43" s="332"/>
      <c r="E43" s="284"/>
      <c r="F43" s="284"/>
      <c r="G43" s="284"/>
    </row>
    <row r="44" spans="1:7" ht="14.25" customHeight="1" thickBot="1">
      <c r="A44" s="314" t="s">
        <v>167</v>
      </c>
      <c r="B44" s="315"/>
      <c r="C44" s="315"/>
      <c r="D44" s="316"/>
      <c r="E44" s="199">
        <f>E134+E163</f>
        <v>270</v>
      </c>
      <c r="F44" s="199">
        <f>F134+F163</f>
        <v>270</v>
      </c>
      <c r="G44" s="199">
        <f>G134+G163</f>
        <v>270</v>
      </c>
    </row>
    <row r="45" spans="1:7" ht="15">
      <c r="A45" s="15" t="s">
        <v>56</v>
      </c>
      <c r="B45" s="10">
        <v>611</v>
      </c>
      <c r="C45" s="7">
        <v>41</v>
      </c>
      <c r="D45" s="37" t="s">
        <v>57</v>
      </c>
      <c r="E45" s="48"/>
      <c r="F45" s="48"/>
      <c r="G45" s="48"/>
    </row>
    <row r="46" spans="1:7" ht="15">
      <c r="A46" s="15" t="s">
        <v>56</v>
      </c>
      <c r="B46" s="10">
        <v>612001</v>
      </c>
      <c r="C46" s="7">
        <v>41</v>
      </c>
      <c r="D46" s="37" t="s">
        <v>58</v>
      </c>
      <c r="E46" s="48"/>
      <c r="F46" s="48"/>
      <c r="G46" s="48"/>
    </row>
    <row r="47" spans="1:7" ht="15">
      <c r="A47" s="15" t="s">
        <v>56</v>
      </c>
      <c r="B47" s="10">
        <v>614</v>
      </c>
      <c r="C47" s="7">
        <v>41</v>
      </c>
      <c r="D47" s="37" t="s">
        <v>19</v>
      </c>
      <c r="E47" s="48"/>
      <c r="F47" s="48"/>
      <c r="G47" s="48"/>
    </row>
    <row r="48" spans="1:7" ht="15">
      <c r="A48" s="15" t="s">
        <v>56</v>
      </c>
      <c r="B48" s="10">
        <v>621</v>
      </c>
      <c r="C48" s="7">
        <v>41</v>
      </c>
      <c r="D48" s="1" t="s">
        <v>20</v>
      </c>
      <c r="E48" s="48"/>
      <c r="F48" s="48"/>
      <c r="G48" s="48"/>
    </row>
    <row r="49" spans="1:7" ht="15">
      <c r="A49" s="15" t="s">
        <v>56</v>
      </c>
      <c r="B49" s="10">
        <v>623</v>
      </c>
      <c r="C49" s="7">
        <v>41</v>
      </c>
      <c r="D49" s="37" t="s">
        <v>21</v>
      </c>
      <c r="E49" s="48"/>
      <c r="F49" s="48"/>
      <c r="G49" s="48"/>
    </row>
    <row r="50" spans="1:7" ht="15">
      <c r="A50" s="15" t="s">
        <v>56</v>
      </c>
      <c r="B50" s="10">
        <v>625001</v>
      </c>
      <c r="C50" s="7">
        <v>41</v>
      </c>
      <c r="D50" s="1" t="s">
        <v>131</v>
      </c>
      <c r="E50" s="48"/>
      <c r="F50" s="48"/>
      <c r="G50" s="48"/>
    </row>
    <row r="51" spans="1:7" ht="15">
      <c r="A51" s="15" t="s">
        <v>56</v>
      </c>
      <c r="B51" s="10">
        <v>625002</v>
      </c>
      <c r="C51" s="7">
        <v>41</v>
      </c>
      <c r="D51" s="37" t="s">
        <v>132</v>
      </c>
      <c r="E51" s="48"/>
      <c r="F51" s="48"/>
      <c r="G51" s="48"/>
    </row>
    <row r="52" spans="1:7" ht="15">
      <c r="A52" s="15" t="s">
        <v>56</v>
      </c>
      <c r="B52" s="10">
        <v>625003</v>
      </c>
      <c r="C52" s="7">
        <v>41</v>
      </c>
      <c r="D52" s="37" t="s">
        <v>133</v>
      </c>
      <c r="E52" s="48"/>
      <c r="F52" s="48"/>
      <c r="G52" s="48"/>
    </row>
    <row r="53" spans="1:7" ht="15">
      <c r="A53" s="15" t="s">
        <v>56</v>
      </c>
      <c r="B53" s="10">
        <v>625004</v>
      </c>
      <c r="C53" s="7">
        <v>41</v>
      </c>
      <c r="D53" s="37" t="s">
        <v>135</v>
      </c>
      <c r="E53" s="48"/>
      <c r="F53" s="48"/>
      <c r="G53" s="48"/>
    </row>
    <row r="54" spans="1:7" ht="15">
      <c r="A54" s="34" t="s">
        <v>56</v>
      </c>
      <c r="B54" s="25">
        <v>625005</v>
      </c>
      <c r="C54" s="11">
        <v>41</v>
      </c>
      <c r="D54" s="22" t="s">
        <v>134</v>
      </c>
      <c r="E54" s="49"/>
      <c r="F54" s="48"/>
      <c r="G54" s="48"/>
    </row>
    <row r="55" spans="1:8" ht="15">
      <c r="A55" s="51" t="s">
        <v>56</v>
      </c>
      <c r="B55" s="28">
        <v>625007</v>
      </c>
      <c r="C55" s="12">
        <v>41</v>
      </c>
      <c r="D55" s="23" t="s">
        <v>119</v>
      </c>
      <c r="E55" s="52"/>
      <c r="F55" s="48"/>
      <c r="G55" s="48"/>
      <c r="H55" s="2" t="s">
        <v>46</v>
      </c>
    </row>
    <row r="56" spans="1:7" ht="15">
      <c r="A56" s="51" t="s">
        <v>56</v>
      </c>
      <c r="B56" s="28">
        <v>627</v>
      </c>
      <c r="C56" s="12">
        <v>41</v>
      </c>
      <c r="D56" s="23" t="s">
        <v>149</v>
      </c>
      <c r="E56" s="52"/>
      <c r="F56" s="48"/>
      <c r="G56" s="48"/>
    </row>
    <row r="57" spans="1:7" ht="15">
      <c r="A57" s="51" t="s">
        <v>56</v>
      </c>
      <c r="B57" s="28">
        <v>631001</v>
      </c>
      <c r="C57" s="12">
        <v>41</v>
      </c>
      <c r="D57" s="23" t="s">
        <v>28</v>
      </c>
      <c r="E57" s="52"/>
      <c r="F57" s="48"/>
      <c r="G57" s="48"/>
    </row>
    <row r="58" spans="1:7" ht="15">
      <c r="A58" s="51" t="s">
        <v>56</v>
      </c>
      <c r="B58" s="28">
        <v>632001</v>
      </c>
      <c r="C58" s="12">
        <v>41</v>
      </c>
      <c r="D58" s="23" t="s">
        <v>29</v>
      </c>
      <c r="E58" s="52"/>
      <c r="F58" s="48"/>
      <c r="G58" s="48"/>
    </row>
    <row r="59" spans="1:7" ht="15">
      <c r="A59" s="18" t="s">
        <v>56</v>
      </c>
      <c r="B59" s="19">
        <v>632002</v>
      </c>
      <c r="C59" s="20">
        <v>41</v>
      </c>
      <c r="D59" s="27" t="s">
        <v>59</v>
      </c>
      <c r="E59" s="50"/>
      <c r="F59" s="48"/>
      <c r="G59" s="48"/>
    </row>
    <row r="60" spans="1:7" ht="15">
      <c r="A60" s="15" t="s">
        <v>56</v>
      </c>
      <c r="B60" s="10">
        <v>632003</v>
      </c>
      <c r="C60" s="7">
        <v>41</v>
      </c>
      <c r="D60" s="37" t="s">
        <v>146</v>
      </c>
      <c r="E60" s="48"/>
      <c r="F60" s="48"/>
      <c r="G60" s="48"/>
    </row>
    <row r="61" spans="1:7" ht="15">
      <c r="A61" s="15" t="s">
        <v>56</v>
      </c>
      <c r="B61" s="10">
        <v>632004</v>
      </c>
      <c r="C61" s="7">
        <v>41</v>
      </c>
      <c r="D61" s="37" t="s">
        <v>145</v>
      </c>
      <c r="E61" s="48"/>
      <c r="F61" s="48"/>
      <c r="G61" s="48"/>
    </row>
    <row r="62" spans="1:7" ht="15">
      <c r="A62" s="15" t="s">
        <v>56</v>
      </c>
      <c r="B62" s="10">
        <v>633001</v>
      </c>
      <c r="C62" s="7">
        <v>41</v>
      </c>
      <c r="D62" s="37" t="s">
        <v>130</v>
      </c>
      <c r="E62" s="48"/>
      <c r="F62" s="48"/>
      <c r="G62" s="48"/>
    </row>
    <row r="63" spans="1:7" ht="15">
      <c r="A63" s="15" t="s">
        <v>56</v>
      </c>
      <c r="B63" s="10">
        <v>633004</v>
      </c>
      <c r="C63" s="7">
        <v>41</v>
      </c>
      <c r="D63" s="37" t="s">
        <v>41</v>
      </c>
      <c r="E63" s="48"/>
      <c r="F63" s="48"/>
      <c r="G63" s="48"/>
    </row>
    <row r="64" spans="1:7" ht="15">
      <c r="A64" s="15" t="s">
        <v>56</v>
      </c>
      <c r="B64" s="10">
        <v>633006</v>
      </c>
      <c r="C64" s="7">
        <v>41</v>
      </c>
      <c r="D64" s="37" t="s">
        <v>150</v>
      </c>
      <c r="E64" s="48"/>
      <c r="F64" s="48"/>
      <c r="G64" s="48"/>
    </row>
    <row r="65" spans="1:7" ht="15">
      <c r="A65" s="15" t="s">
        <v>56</v>
      </c>
      <c r="B65" s="10">
        <v>633009</v>
      </c>
      <c r="C65" s="7">
        <v>41</v>
      </c>
      <c r="D65" s="37" t="s">
        <v>32</v>
      </c>
      <c r="E65" s="48"/>
      <c r="F65" s="48"/>
      <c r="G65" s="48"/>
    </row>
    <row r="66" spans="1:7" ht="15">
      <c r="A66" s="15" t="s">
        <v>56</v>
      </c>
      <c r="B66" s="25">
        <v>633013</v>
      </c>
      <c r="C66" s="11">
        <v>41</v>
      </c>
      <c r="D66" s="22" t="s">
        <v>106</v>
      </c>
      <c r="E66" s="49"/>
      <c r="F66" s="48"/>
      <c r="G66" s="48"/>
    </row>
    <row r="67" spans="1:7" ht="15">
      <c r="A67" s="15" t="s">
        <v>56</v>
      </c>
      <c r="B67" s="25">
        <v>633015</v>
      </c>
      <c r="C67" s="11">
        <v>41</v>
      </c>
      <c r="D67" s="22" t="s">
        <v>125</v>
      </c>
      <c r="E67" s="49"/>
      <c r="F67" s="48"/>
      <c r="G67" s="48"/>
    </row>
    <row r="68" spans="1:7" ht="15">
      <c r="A68" s="26" t="s">
        <v>56</v>
      </c>
      <c r="B68" s="28">
        <v>633016</v>
      </c>
      <c r="C68" s="12">
        <v>41</v>
      </c>
      <c r="D68" s="23" t="s">
        <v>60</v>
      </c>
      <c r="E68" s="48"/>
      <c r="F68" s="48"/>
      <c r="G68" s="48"/>
    </row>
    <row r="69" spans="1:7" ht="15">
      <c r="A69" s="26" t="s">
        <v>56</v>
      </c>
      <c r="B69" s="28">
        <v>634001</v>
      </c>
      <c r="C69" s="12">
        <v>41</v>
      </c>
      <c r="D69" s="23" t="s">
        <v>124</v>
      </c>
      <c r="E69" s="48"/>
      <c r="F69" s="48"/>
      <c r="G69" s="48"/>
    </row>
    <row r="70" spans="1:7" ht="15">
      <c r="A70" s="26" t="s">
        <v>56</v>
      </c>
      <c r="B70" s="28">
        <v>634002</v>
      </c>
      <c r="C70" s="12">
        <v>41</v>
      </c>
      <c r="D70" s="23" t="s">
        <v>107</v>
      </c>
      <c r="E70" s="48"/>
      <c r="F70" s="48"/>
      <c r="G70" s="48"/>
    </row>
    <row r="71" spans="1:7" ht="15">
      <c r="A71" s="26" t="s">
        <v>56</v>
      </c>
      <c r="B71" s="28">
        <v>634003</v>
      </c>
      <c r="C71" s="12">
        <v>41</v>
      </c>
      <c r="D71" s="23" t="s">
        <v>108</v>
      </c>
      <c r="E71" s="48"/>
      <c r="F71" s="48"/>
      <c r="G71" s="48"/>
    </row>
    <row r="72" spans="1:7" ht="15">
      <c r="A72" s="26" t="s">
        <v>56</v>
      </c>
      <c r="B72" s="28">
        <v>634005</v>
      </c>
      <c r="C72" s="12">
        <v>41</v>
      </c>
      <c r="D72" s="23" t="s">
        <v>127</v>
      </c>
      <c r="E72" s="48"/>
      <c r="F72" s="48"/>
      <c r="G72" s="48"/>
    </row>
    <row r="73" spans="1:7" ht="15">
      <c r="A73" s="15" t="s">
        <v>56</v>
      </c>
      <c r="B73" s="19">
        <v>635004</v>
      </c>
      <c r="C73" s="20">
        <v>41</v>
      </c>
      <c r="D73" s="27" t="s">
        <v>33</v>
      </c>
      <c r="E73" s="50"/>
      <c r="F73" s="48"/>
      <c r="G73" s="48"/>
    </row>
    <row r="74" spans="1:7" ht="15">
      <c r="A74" s="34" t="s">
        <v>56</v>
      </c>
      <c r="B74" s="25">
        <v>635006</v>
      </c>
      <c r="C74" s="11">
        <v>41</v>
      </c>
      <c r="D74" s="22" t="s">
        <v>34</v>
      </c>
      <c r="E74" s="49"/>
      <c r="F74" s="48"/>
      <c r="G74" s="48"/>
    </row>
    <row r="75" spans="1:7" ht="15">
      <c r="A75" s="51" t="s">
        <v>56</v>
      </c>
      <c r="B75" s="28">
        <v>637001</v>
      </c>
      <c r="C75" s="12">
        <v>41</v>
      </c>
      <c r="D75" s="23" t="s">
        <v>109</v>
      </c>
      <c r="E75" s="52"/>
      <c r="F75" s="48"/>
      <c r="G75" s="48"/>
    </row>
    <row r="76" spans="1:7" ht="15">
      <c r="A76" s="51" t="s">
        <v>56</v>
      </c>
      <c r="B76" s="28">
        <v>637003</v>
      </c>
      <c r="C76" s="12">
        <v>41</v>
      </c>
      <c r="D76" s="23" t="s">
        <v>35</v>
      </c>
      <c r="E76" s="52"/>
      <c r="F76" s="48"/>
      <c r="G76" s="48"/>
    </row>
    <row r="77" spans="1:7" ht="15">
      <c r="A77" s="18" t="s">
        <v>56</v>
      </c>
      <c r="B77" s="19">
        <v>637004</v>
      </c>
      <c r="C77" s="20">
        <v>41</v>
      </c>
      <c r="D77" s="27" t="s">
        <v>126</v>
      </c>
      <c r="E77" s="50"/>
      <c r="F77" s="48"/>
      <c r="G77" s="48"/>
    </row>
    <row r="78" spans="1:7" ht="15">
      <c r="A78" s="15" t="s">
        <v>56</v>
      </c>
      <c r="B78" s="10">
        <v>637005</v>
      </c>
      <c r="C78" s="7">
        <v>41</v>
      </c>
      <c r="D78" s="37" t="s">
        <v>144</v>
      </c>
      <c r="E78" s="48"/>
      <c r="F78" s="48"/>
      <c r="G78" s="48"/>
    </row>
    <row r="79" spans="1:7" ht="15">
      <c r="A79" s="15" t="s">
        <v>56</v>
      </c>
      <c r="B79" s="10">
        <v>637012</v>
      </c>
      <c r="C79" s="7">
        <v>41</v>
      </c>
      <c r="D79" s="1" t="s">
        <v>152</v>
      </c>
      <c r="E79" s="48"/>
      <c r="F79" s="48"/>
      <c r="G79" s="48"/>
    </row>
    <row r="80" spans="1:7" ht="15">
      <c r="A80" s="15" t="s">
        <v>56</v>
      </c>
      <c r="B80" s="10">
        <v>637014</v>
      </c>
      <c r="C80" s="7">
        <v>41</v>
      </c>
      <c r="D80" s="1" t="s">
        <v>61</v>
      </c>
      <c r="E80" s="48"/>
      <c r="F80" s="48"/>
      <c r="G80" s="48"/>
    </row>
    <row r="81" spans="1:7" ht="15">
      <c r="A81" s="15" t="s">
        <v>56</v>
      </c>
      <c r="B81" s="10">
        <v>637015</v>
      </c>
      <c r="C81" s="7">
        <v>41</v>
      </c>
      <c r="D81" s="1" t="s">
        <v>62</v>
      </c>
      <c r="E81" s="48"/>
      <c r="F81" s="48"/>
      <c r="G81" s="48"/>
    </row>
    <row r="82" spans="1:7" ht="15">
      <c r="A82" s="15" t="s">
        <v>56</v>
      </c>
      <c r="B82" s="10">
        <v>637016</v>
      </c>
      <c r="C82" s="7">
        <v>41</v>
      </c>
      <c r="D82" s="1" t="s">
        <v>63</v>
      </c>
      <c r="E82" s="48"/>
      <c r="F82" s="48"/>
      <c r="G82" s="48"/>
    </row>
    <row r="83" spans="1:7" ht="15">
      <c r="A83" s="15" t="s">
        <v>56</v>
      </c>
      <c r="B83" s="10">
        <v>637017</v>
      </c>
      <c r="C83" s="7">
        <v>41</v>
      </c>
      <c r="D83" s="1" t="s">
        <v>153</v>
      </c>
      <c r="E83" s="48"/>
      <c r="F83" s="48"/>
      <c r="G83" s="48"/>
    </row>
    <row r="84" spans="1:7" ht="15">
      <c r="A84" s="15" t="s">
        <v>56</v>
      </c>
      <c r="B84" s="10">
        <v>637026</v>
      </c>
      <c r="C84" s="7">
        <v>41</v>
      </c>
      <c r="D84" s="37" t="s">
        <v>36</v>
      </c>
      <c r="E84" s="48"/>
      <c r="F84" s="48"/>
      <c r="G84" s="48"/>
    </row>
    <row r="85" spans="1:7" ht="15">
      <c r="A85" s="15" t="s">
        <v>56</v>
      </c>
      <c r="B85" s="10">
        <v>637027</v>
      </c>
      <c r="C85" s="7">
        <v>41</v>
      </c>
      <c r="D85" s="37" t="s">
        <v>37</v>
      </c>
      <c r="E85" s="48"/>
      <c r="F85" s="48"/>
      <c r="G85" s="48"/>
    </row>
    <row r="86" spans="1:7" ht="15">
      <c r="A86" s="15" t="s">
        <v>56</v>
      </c>
      <c r="B86" s="10">
        <v>637035</v>
      </c>
      <c r="C86" s="7">
        <v>41</v>
      </c>
      <c r="D86" s="37" t="s">
        <v>64</v>
      </c>
      <c r="E86" s="48"/>
      <c r="F86" s="48"/>
      <c r="G86" s="48"/>
    </row>
    <row r="87" spans="1:7" ht="15">
      <c r="A87" s="34" t="s">
        <v>56</v>
      </c>
      <c r="B87" s="25">
        <v>673040</v>
      </c>
      <c r="C87" s="11">
        <v>41</v>
      </c>
      <c r="D87" s="22" t="s">
        <v>140</v>
      </c>
      <c r="E87" s="49"/>
      <c r="F87" s="48"/>
      <c r="G87" s="48"/>
    </row>
    <row r="88" spans="1:7" ht="15">
      <c r="A88" s="34" t="s">
        <v>56</v>
      </c>
      <c r="B88" s="25">
        <v>642001</v>
      </c>
      <c r="C88" s="11">
        <v>41</v>
      </c>
      <c r="D88" s="22" t="s">
        <v>38</v>
      </c>
      <c r="E88" s="49"/>
      <c r="F88" s="48"/>
      <c r="G88" s="48"/>
    </row>
    <row r="89" spans="1:7" ht="15">
      <c r="A89" s="51" t="s">
        <v>56</v>
      </c>
      <c r="B89" s="28">
        <v>642006</v>
      </c>
      <c r="C89" s="12">
        <v>41</v>
      </c>
      <c r="D89" s="23" t="s">
        <v>39</v>
      </c>
      <c r="E89" s="52"/>
      <c r="F89" s="48"/>
      <c r="G89" s="48"/>
    </row>
    <row r="90" spans="1:7" ht="15">
      <c r="A90" s="51" t="s">
        <v>111</v>
      </c>
      <c r="B90" s="28">
        <v>632001</v>
      </c>
      <c r="C90" s="12">
        <v>41</v>
      </c>
      <c r="D90" s="23" t="s">
        <v>112</v>
      </c>
      <c r="E90" s="52"/>
      <c r="F90" s="48"/>
      <c r="G90" s="48"/>
    </row>
    <row r="91" spans="1:7" ht="15">
      <c r="A91" s="51" t="s">
        <v>111</v>
      </c>
      <c r="B91" s="28">
        <v>635006</v>
      </c>
      <c r="C91" s="12">
        <v>41</v>
      </c>
      <c r="D91" s="23" t="s">
        <v>113</v>
      </c>
      <c r="E91" s="52"/>
      <c r="F91" s="48"/>
      <c r="G91" s="48"/>
    </row>
    <row r="92" spans="1:7" ht="15">
      <c r="A92" s="51" t="s">
        <v>87</v>
      </c>
      <c r="B92" s="28">
        <v>635003</v>
      </c>
      <c r="C92" s="12">
        <v>41</v>
      </c>
      <c r="D92" s="23" t="s">
        <v>110</v>
      </c>
      <c r="E92" s="52"/>
      <c r="F92" s="48"/>
      <c r="G92" s="48"/>
    </row>
    <row r="93" spans="1:7" ht="15">
      <c r="A93" s="220" t="s">
        <v>141</v>
      </c>
      <c r="B93" s="28">
        <v>633006</v>
      </c>
      <c r="C93" s="12">
        <v>41</v>
      </c>
      <c r="D93" s="23" t="s">
        <v>195</v>
      </c>
      <c r="E93" s="52"/>
      <c r="F93" s="48"/>
      <c r="G93" s="48"/>
    </row>
    <row r="94" spans="1:11" ht="15">
      <c r="A94" s="220" t="s">
        <v>141</v>
      </c>
      <c r="B94" s="28">
        <v>635006</v>
      </c>
      <c r="C94" s="12">
        <v>41</v>
      </c>
      <c r="D94" s="9" t="s">
        <v>198</v>
      </c>
      <c r="E94" s="52"/>
      <c r="F94" s="48"/>
      <c r="G94" s="48"/>
      <c r="H94" s="2" t="s">
        <v>46</v>
      </c>
      <c r="I94" s="2" t="s">
        <v>46</v>
      </c>
      <c r="J94" s="2" t="s">
        <v>46</v>
      </c>
      <c r="K94" s="2" t="s">
        <v>46</v>
      </c>
    </row>
    <row r="95" spans="1:7" ht="15">
      <c r="A95" s="29" t="s">
        <v>141</v>
      </c>
      <c r="B95" s="28">
        <v>637004</v>
      </c>
      <c r="C95" s="12">
        <v>41</v>
      </c>
      <c r="D95" s="9" t="s">
        <v>136</v>
      </c>
      <c r="E95" s="52"/>
      <c r="F95" s="48"/>
      <c r="G95" s="48"/>
    </row>
    <row r="96" spans="1:7" ht="15">
      <c r="A96" s="29" t="s">
        <v>18</v>
      </c>
      <c r="B96" s="28">
        <v>633004</v>
      </c>
      <c r="C96" s="12">
        <v>41</v>
      </c>
      <c r="D96" s="9" t="s">
        <v>65</v>
      </c>
      <c r="E96" s="52"/>
      <c r="F96" s="48"/>
      <c r="G96" s="48"/>
    </row>
    <row r="97" spans="1:7" ht="15">
      <c r="A97" s="15" t="s">
        <v>18</v>
      </c>
      <c r="B97" s="19">
        <v>637004</v>
      </c>
      <c r="C97" s="20">
        <v>41</v>
      </c>
      <c r="D97" s="21" t="s">
        <v>114</v>
      </c>
      <c r="E97" s="50"/>
      <c r="F97" s="48"/>
      <c r="G97" s="48"/>
    </row>
    <row r="98" spans="1:7" ht="15">
      <c r="A98" s="15" t="s">
        <v>66</v>
      </c>
      <c r="B98" s="10">
        <v>633006</v>
      </c>
      <c r="C98" s="7">
        <v>41</v>
      </c>
      <c r="D98" s="1" t="s">
        <v>115</v>
      </c>
      <c r="E98" s="48"/>
      <c r="F98" s="48"/>
      <c r="G98" s="48"/>
    </row>
    <row r="99" spans="1:7" ht="15">
      <c r="A99" s="34" t="s">
        <v>66</v>
      </c>
      <c r="B99" s="25">
        <v>633010</v>
      </c>
      <c r="C99" s="11">
        <v>41</v>
      </c>
      <c r="D99" s="8" t="s">
        <v>116</v>
      </c>
      <c r="E99" s="49"/>
      <c r="F99" s="48"/>
      <c r="G99" s="48"/>
    </row>
    <row r="100" spans="1:7" ht="15">
      <c r="A100" s="51" t="s">
        <v>66</v>
      </c>
      <c r="B100" s="28">
        <v>637015</v>
      </c>
      <c r="C100" s="12">
        <v>41</v>
      </c>
      <c r="D100" s="9" t="s">
        <v>67</v>
      </c>
      <c r="E100" s="52"/>
      <c r="F100" s="48"/>
      <c r="G100" s="48"/>
    </row>
    <row r="101" spans="1:7" ht="15">
      <c r="A101" s="51" t="s">
        <v>17</v>
      </c>
      <c r="B101" s="28">
        <v>632001</v>
      </c>
      <c r="C101" s="12">
        <v>41</v>
      </c>
      <c r="D101" s="9" t="s">
        <v>40</v>
      </c>
      <c r="E101" s="52"/>
      <c r="F101" s="48"/>
      <c r="G101" s="48"/>
    </row>
    <row r="102" spans="1:7" ht="15">
      <c r="A102" s="51" t="s">
        <v>17</v>
      </c>
      <c r="B102" s="28">
        <v>635006</v>
      </c>
      <c r="C102" s="28">
        <v>41</v>
      </c>
      <c r="D102" s="23" t="s">
        <v>68</v>
      </c>
      <c r="E102" s="52"/>
      <c r="F102" s="48"/>
      <c r="G102" s="48"/>
    </row>
    <row r="103" spans="1:7" ht="15">
      <c r="A103" s="51" t="s">
        <v>69</v>
      </c>
      <c r="B103" s="28">
        <v>637002</v>
      </c>
      <c r="C103" s="28">
        <v>41</v>
      </c>
      <c r="D103" s="23" t="s">
        <v>148</v>
      </c>
      <c r="E103" s="52"/>
      <c r="F103" s="48"/>
      <c r="G103" s="48"/>
    </row>
    <row r="104" spans="1:7" ht="15">
      <c r="A104" s="51" t="s">
        <v>70</v>
      </c>
      <c r="B104" s="28">
        <v>632001</v>
      </c>
      <c r="C104" s="12">
        <v>41</v>
      </c>
      <c r="D104" s="23" t="s">
        <v>72</v>
      </c>
      <c r="E104" s="52"/>
      <c r="F104" s="48"/>
      <c r="G104" s="48"/>
    </row>
    <row r="105" spans="1:7" ht="15">
      <c r="A105" s="51" t="s">
        <v>70</v>
      </c>
      <c r="B105" s="28">
        <v>632002</v>
      </c>
      <c r="C105" s="12">
        <v>41</v>
      </c>
      <c r="D105" s="23" t="s">
        <v>73</v>
      </c>
      <c r="E105" s="52"/>
      <c r="F105" s="48"/>
      <c r="G105" s="48"/>
    </row>
    <row r="106" spans="1:7" ht="15">
      <c r="A106" s="51" t="s">
        <v>70</v>
      </c>
      <c r="B106" s="28">
        <v>633001</v>
      </c>
      <c r="C106" s="12">
        <v>41</v>
      </c>
      <c r="D106" s="23" t="s">
        <v>199</v>
      </c>
      <c r="E106" s="52"/>
      <c r="F106" s="48"/>
      <c r="G106" s="48"/>
    </row>
    <row r="107" spans="1:7" ht="15">
      <c r="A107" s="51" t="s">
        <v>105</v>
      </c>
      <c r="B107" s="28">
        <v>635003</v>
      </c>
      <c r="C107" s="12">
        <v>41</v>
      </c>
      <c r="D107" s="23" t="s">
        <v>71</v>
      </c>
      <c r="E107" s="52"/>
      <c r="F107" s="48"/>
      <c r="G107" s="48"/>
    </row>
    <row r="108" spans="1:7" ht="15">
      <c r="A108" s="51" t="s">
        <v>42</v>
      </c>
      <c r="B108" s="28">
        <v>632001</v>
      </c>
      <c r="C108" s="12">
        <v>41</v>
      </c>
      <c r="D108" s="23" t="s">
        <v>74</v>
      </c>
      <c r="E108" s="52"/>
      <c r="F108" s="48"/>
      <c r="G108" s="48"/>
    </row>
    <row r="109" spans="1:7" ht="15">
      <c r="A109" s="51" t="s">
        <v>42</v>
      </c>
      <c r="B109" s="28">
        <v>632002</v>
      </c>
      <c r="C109" s="12">
        <v>41</v>
      </c>
      <c r="D109" s="23" t="s">
        <v>75</v>
      </c>
      <c r="E109" s="52"/>
      <c r="F109" s="48"/>
      <c r="G109" s="48"/>
    </row>
    <row r="110" spans="1:7" ht="15">
      <c r="A110" s="51" t="s">
        <v>42</v>
      </c>
      <c r="B110" s="28">
        <v>635006</v>
      </c>
      <c r="C110" s="12">
        <v>41</v>
      </c>
      <c r="D110" s="23" t="s">
        <v>117</v>
      </c>
      <c r="E110" s="52"/>
      <c r="F110" s="48"/>
      <c r="G110" s="48"/>
    </row>
    <row r="111" spans="1:7" ht="15">
      <c r="A111" s="77" t="s">
        <v>42</v>
      </c>
      <c r="B111" s="78">
        <v>637004</v>
      </c>
      <c r="C111" s="88">
        <v>41</v>
      </c>
      <c r="D111" s="79" t="s">
        <v>137</v>
      </c>
      <c r="E111" s="187"/>
      <c r="F111" s="48"/>
      <c r="G111" s="48"/>
    </row>
    <row r="112" spans="1:10" ht="15">
      <c r="A112" s="51" t="s">
        <v>42</v>
      </c>
      <c r="B112" s="28">
        <v>637027</v>
      </c>
      <c r="C112" s="12">
        <v>41</v>
      </c>
      <c r="D112" s="23" t="s">
        <v>76</v>
      </c>
      <c r="E112" s="91"/>
      <c r="F112" s="48"/>
      <c r="G112" s="48"/>
      <c r="J112" s="2" t="s">
        <v>88</v>
      </c>
    </row>
    <row r="113" spans="1:7" ht="15">
      <c r="A113" s="51" t="s">
        <v>118</v>
      </c>
      <c r="B113" s="28">
        <v>634004</v>
      </c>
      <c r="C113" s="12">
        <v>41</v>
      </c>
      <c r="D113" s="23" t="s">
        <v>129</v>
      </c>
      <c r="E113" s="91"/>
      <c r="F113" s="48"/>
      <c r="G113" s="48"/>
    </row>
    <row r="114" spans="1:7" ht="15">
      <c r="A114" s="51" t="s">
        <v>118</v>
      </c>
      <c r="B114" s="28">
        <v>637002</v>
      </c>
      <c r="C114" s="12">
        <v>41</v>
      </c>
      <c r="D114" s="23" t="s">
        <v>122</v>
      </c>
      <c r="E114" s="91"/>
      <c r="F114" s="48"/>
      <c r="G114" s="48"/>
    </row>
    <row r="115" spans="1:8" ht="15">
      <c r="A115" s="51" t="s">
        <v>77</v>
      </c>
      <c r="B115" s="28">
        <v>611</v>
      </c>
      <c r="C115" s="12">
        <v>41</v>
      </c>
      <c r="D115" s="92" t="s">
        <v>57</v>
      </c>
      <c r="E115" s="49"/>
      <c r="F115" s="48"/>
      <c r="G115" s="48"/>
      <c r="H115" s="2" t="s">
        <v>46</v>
      </c>
    </row>
    <row r="116" spans="1:9" ht="15">
      <c r="A116" s="51" t="s">
        <v>77</v>
      </c>
      <c r="B116" s="28">
        <v>612001</v>
      </c>
      <c r="C116" s="12">
        <v>41</v>
      </c>
      <c r="D116" s="90" t="s">
        <v>58</v>
      </c>
      <c r="E116" s="52"/>
      <c r="F116" s="48"/>
      <c r="G116" s="48"/>
      <c r="H116" s="2" t="s">
        <v>46</v>
      </c>
      <c r="I116" s="2" t="s">
        <v>46</v>
      </c>
    </row>
    <row r="117" spans="1:11" ht="15">
      <c r="A117" s="51" t="s">
        <v>77</v>
      </c>
      <c r="B117" s="28">
        <v>612002</v>
      </c>
      <c r="C117" s="12">
        <v>41</v>
      </c>
      <c r="D117" s="89" t="s">
        <v>78</v>
      </c>
      <c r="E117" s="52"/>
      <c r="F117" s="48"/>
      <c r="G117" s="48"/>
      <c r="H117" s="2" t="s">
        <v>46</v>
      </c>
      <c r="I117" s="2" t="s">
        <v>46</v>
      </c>
      <c r="J117" s="2" t="s">
        <v>46</v>
      </c>
      <c r="K117" s="2" t="s">
        <v>46</v>
      </c>
    </row>
    <row r="118" spans="1:7" ht="15">
      <c r="A118" s="29" t="s">
        <v>77</v>
      </c>
      <c r="B118" s="19">
        <v>621</v>
      </c>
      <c r="C118" s="88">
        <v>41</v>
      </c>
      <c r="D118" s="1" t="s">
        <v>20</v>
      </c>
      <c r="E118" s="48"/>
      <c r="F118" s="48"/>
      <c r="G118" s="48"/>
    </row>
    <row r="119" spans="1:7" ht="15">
      <c r="A119" s="26" t="s">
        <v>77</v>
      </c>
      <c r="B119" s="10">
        <v>623</v>
      </c>
      <c r="C119" s="12">
        <v>41</v>
      </c>
      <c r="D119" s="37" t="s">
        <v>21</v>
      </c>
      <c r="E119" s="48"/>
      <c r="F119" s="48"/>
      <c r="G119" s="48"/>
    </row>
    <row r="120" spans="1:7" ht="15">
      <c r="A120" s="26" t="s">
        <v>77</v>
      </c>
      <c r="B120" s="10">
        <v>625001</v>
      </c>
      <c r="C120" s="12">
        <v>41</v>
      </c>
      <c r="D120" s="1" t="s">
        <v>22</v>
      </c>
      <c r="E120" s="52"/>
      <c r="F120" s="48"/>
      <c r="G120" s="48"/>
    </row>
    <row r="121" spans="1:7" ht="15">
      <c r="A121" s="31" t="s">
        <v>77</v>
      </c>
      <c r="B121" s="25">
        <v>625002</v>
      </c>
      <c r="C121" s="17">
        <v>41</v>
      </c>
      <c r="D121" s="22" t="s">
        <v>23</v>
      </c>
      <c r="E121" s="49"/>
      <c r="F121" s="48"/>
      <c r="G121" s="48"/>
    </row>
    <row r="122" spans="1:7" ht="15">
      <c r="A122" s="51" t="s">
        <v>77</v>
      </c>
      <c r="B122" s="28">
        <v>625003</v>
      </c>
      <c r="C122" s="12">
        <v>41</v>
      </c>
      <c r="D122" s="23" t="s">
        <v>24</v>
      </c>
      <c r="E122" s="52"/>
      <c r="F122" s="48"/>
      <c r="G122" s="48"/>
    </row>
    <row r="123" spans="1:7" ht="15">
      <c r="A123" s="51" t="s">
        <v>77</v>
      </c>
      <c r="B123" s="28">
        <v>625004</v>
      </c>
      <c r="C123" s="12">
        <v>41</v>
      </c>
      <c r="D123" s="23" t="s">
        <v>25</v>
      </c>
      <c r="E123" s="52"/>
      <c r="F123" s="48"/>
      <c r="G123" s="48"/>
    </row>
    <row r="124" spans="1:7" ht="15">
      <c r="A124" s="51" t="s">
        <v>77</v>
      </c>
      <c r="B124" s="28">
        <v>625005</v>
      </c>
      <c r="C124" s="12">
        <v>41</v>
      </c>
      <c r="D124" s="23" t="s">
        <v>26</v>
      </c>
      <c r="E124" s="52"/>
      <c r="F124" s="48"/>
      <c r="G124" s="48"/>
    </row>
    <row r="125" spans="1:7" ht="15">
      <c r="A125" s="51" t="s">
        <v>77</v>
      </c>
      <c r="B125" s="28">
        <v>625007</v>
      </c>
      <c r="C125" s="12">
        <v>41</v>
      </c>
      <c r="D125" s="23" t="s">
        <v>27</v>
      </c>
      <c r="E125" s="52"/>
      <c r="F125" s="48"/>
      <c r="G125" s="48"/>
    </row>
    <row r="126" spans="1:7" ht="15">
      <c r="A126" s="51" t="s">
        <v>77</v>
      </c>
      <c r="B126" s="28">
        <v>627</v>
      </c>
      <c r="C126" s="12">
        <v>41</v>
      </c>
      <c r="D126" s="23" t="s">
        <v>138</v>
      </c>
      <c r="E126" s="52"/>
      <c r="F126" s="48"/>
      <c r="G126" s="48"/>
    </row>
    <row r="127" spans="1:7" ht="15">
      <c r="A127" s="51" t="s">
        <v>77</v>
      </c>
      <c r="B127" s="28">
        <v>633006</v>
      </c>
      <c r="C127" s="12">
        <v>41</v>
      </c>
      <c r="D127" s="23" t="s">
        <v>31</v>
      </c>
      <c r="E127" s="52"/>
      <c r="F127" s="48"/>
      <c r="G127" s="48"/>
    </row>
    <row r="128" spans="1:7" ht="15">
      <c r="A128" s="51" t="s">
        <v>77</v>
      </c>
      <c r="B128" s="28">
        <v>633010</v>
      </c>
      <c r="C128" s="12">
        <v>41</v>
      </c>
      <c r="D128" s="23" t="s">
        <v>139</v>
      </c>
      <c r="E128" s="52"/>
      <c r="F128" s="48"/>
      <c r="G128" s="48"/>
    </row>
    <row r="129" spans="1:7" ht="15">
      <c r="A129" s="51" t="s">
        <v>77</v>
      </c>
      <c r="B129" s="28">
        <v>637004</v>
      </c>
      <c r="C129" s="12">
        <v>41</v>
      </c>
      <c r="D129" s="23" t="s">
        <v>128</v>
      </c>
      <c r="E129" s="52"/>
      <c r="F129" s="48"/>
      <c r="G129" s="48"/>
    </row>
    <row r="130" spans="1:7" ht="15">
      <c r="A130" s="51" t="s">
        <v>77</v>
      </c>
      <c r="B130" s="28">
        <v>637014</v>
      </c>
      <c r="C130" s="12">
        <v>41</v>
      </c>
      <c r="D130" s="23" t="s">
        <v>61</v>
      </c>
      <c r="E130" s="52"/>
      <c r="F130" s="48"/>
      <c r="G130" s="48"/>
    </row>
    <row r="131" spans="1:7" ht="15">
      <c r="A131" s="51" t="s">
        <v>77</v>
      </c>
      <c r="B131" s="28">
        <v>637015</v>
      </c>
      <c r="C131" s="12">
        <v>41</v>
      </c>
      <c r="D131" s="23" t="s">
        <v>62</v>
      </c>
      <c r="E131" s="52"/>
      <c r="F131" s="48"/>
      <c r="G131" s="48"/>
    </row>
    <row r="132" spans="1:7" ht="15">
      <c r="A132" s="51" t="s">
        <v>77</v>
      </c>
      <c r="B132" s="28">
        <v>637016</v>
      </c>
      <c r="C132" s="12">
        <v>41</v>
      </c>
      <c r="D132" s="23" t="s">
        <v>79</v>
      </c>
      <c r="E132" s="52"/>
      <c r="F132" s="48"/>
      <c r="G132" s="48"/>
    </row>
    <row r="133" spans="1:7" ht="15.75" thickBot="1">
      <c r="A133" s="60" t="s">
        <v>97</v>
      </c>
      <c r="B133" s="32">
        <v>637004</v>
      </c>
      <c r="C133" s="17">
        <v>41</v>
      </c>
      <c r="D133" s="35" t="s">
        <v>98</v>
      </c>
      <c r="E133" s="53"/>
      <c r="F133" s="48"/>
      <c r="G133" s="48"/>
    </row>
    <row r="134" spans="1:7" ht="15.75" thickBot="1">
      <c r="A134" s="342" t="s">
        <v>172</v>
      </c>
      <c r="B134" s="343"/>
      <c r="C134" s="343"/>
      <c r="D134" s="344"/>
      <c r="E134" s="192">
        <f>SUM(E45:E133)</f>
        <v>0</v>
      </c>
      <c r="F134" s="192">
        <f>SUM(F45:F133)</f>
        <v>0</v>
      </c>
      <c r="G134" s="192">
        <f>SUM(G45:G133)</f>
        <v>0</v>
      </c>
    </row>
    <row r="135" spans="1:7" ht="15">
      <c r="A135" s="15" t="s">
        <v>56</v>
      </c>
      <c r="B135" s="28">
        <v>611</v>
      </c>
      <c r="C135" s="23">
        <v>111</v>
      </c>
      <c r="D135" s="23" t="s">
        <v>158</v>
      </c>
      <c r="E135" s="102"/>
      <c r="F135" s="102"/>
      <c r="G135" s="202"/>
    </row>
    <row r="136" spans="1:7" ht="15">
      <c r="A136" s="322" t="s">
        <v>168</v>
      </c>
      <c r="B136" s="323"/>
      <c r="C136" s="323"/>
      <c r="D136" s="323"/>
      <c r="E136" s="101">
        <v>70</v>
      </c>
      <c r="F136" s="101">
        <v>70</v>
      </c>
      <c r="G136" s="54">
        <v>70</v>
      </c>
    </row>
    <row r="137" spans="1:7" ht="15">
      <c r="A137" s="51" t="s">
        <v>196</v>
      </c>
      <c r="B137" s="28">
        <v>611</v>
      </c>
      <c r="C137" s="12">
        <v>111</v>
      </c>
      <c r="D137" s="23" t="s">
        <v>57</v>
      </c>
      <c r="E137" s="84"/>
      <c r="F137" s="84"/>
      <c r="G137" s="45"/>
    </row>
    <row r="138" spans="1:8" ht="15">
      <c r="A138" s="29" t="s">
        <v>196</v>
      </c>
      <c r="B138" s="19">
        <v>612001</v>
      </c>
      <c r="C138" s="20">
        <v>111</v>
      </c>
      <c r="D138" s="27" t="s">
        <v>58</v>
      </c>
      <c r="E138" s="83"/>
      <c r="F138" s="84"/>
      <c r="G138" s="45"/>
      <c r="H138" s="24"/>
    </row>
    <row r="139" spans="1:8" ht="15">
      <c r="A139" s="51" t="s">
        <v>196</v>
      </c>
      <c r="B139" s="10">
        <v>614</v>
      </c>
      <c r="C139" s="7">
        <v>111</v>
      </c>
      <c r="D139" s="37" t="s">
        <v>19</v>
      </c>
      <c r="E139" s="45"/>
      <c r="F139" s="84"/>
      <c r="G139" s="45"/>
      <c r="H139" s="30" t="s">
        <v>46</v>
      </c>
    </row>
    <row r="140" spans="1:8" ht="15">
      <c r="A140" s="29" t="s">
        <v>196</v>
      </c>
      <c r="B140" s="10">
        <v>621</v>
      </c>
      <c r="C140" s="7">
        <v>111</v>
      </c>
      <c r="D140" s="1" t="s">
        <v>20</v>
      </c>
      <c r="E140" s="45"/>
      <c r="F140" s="84"/>
      <c r="G140" s="45"/>
      <c r="H140" s="24"/>
    </row>
    <row r="141" spans="1:8" ht="15">
      <c r="A141" s="51" t="s">
        <v>196</v>
      </c>
      <c r="B141" s="10">
        <v>625001</v>
      </c>
      <c r="C141" s="7">
        <v>111</v>
      </c>
      <c r="D141" s="1" t="s">
        <v>22</v>
      </c>
      <c r="E141" s="45"/>
      <c r="F141" s="84"/>
      <c r="G141" s="45"/>
      <c r="H141" s="24"/>
    </row>
    <row r="142" spans="1:8" ht="15">
      <c r="A142" s="29" t="s">
        <v>196</v>
      </c>
      <c r="B142" s="10">
        <v>625002</v>
      </c>
      <c r="C142" s="7">
        <v>111</v>
      </c>
      <c r="D142" s="37" t="s">
        <v>23</v>
      </c>
      <c r="E142" s="45"/>
      <c r="F142" s="84"/>
      <c r="G142" s="45"/>
      <c r="H142" s="30" t="s">
        <v>46</v>
      </c>
    </row>
    <row r="143" spans="1:7" ht="15">
      <c r="A143" s="51" t="s">
        <v>196</v>
      </c>
      <c r="B143" s="10">
        <v>625003</v>
      </c>
      <c r="C143" s="7">
        <v>111</v>
      </c>
      <c r="D143" s="37" t="s">
        <v>24</v>
      </c>
      <c r="E143" s="45"/>
      <c r="F143" s="84"/>
      <c r="G143" s="45"/>
    </row>
    <row r="144" spans="1:7" ht="15">
      <c r="A144" s="29" t="s">
        <v>196</v>
      </c>
      <c r="B144" s="10">
        <v>625004</v>
      </c>
      <c r="C144" s="7">
        <v>111</v>
      </c>
      <c r="D144" s="37" t="s">
        <v>25</v>
      </c>
      <c r="E144" s="45"/>
      <c r="F144" s="84"/>
      <c r="G144" s="45"/>
    </row>
    <row r="145" spans="1:7" ht="15">
      <c r="A145" s="51" t="s">
        <v>196</v>
      </c>
      <c r="B145" s="10">
        <v>625005</v>
      </c>
      <c r="C145" s="7">
        <v>111</v>
      </c>
      <c r="D145" s="37" t="s">
        <v>26</v>
      </c>
      <c r="E145" s="45"/>
      <c r="F145" s="84"/>
      <c r="G145" s="45"/>
    </row>
    <row r="146" spans="1:7" ht="15">
      <c r="A146" s="29" t="s">
        <v>196</v>
      </c>
      <c r="B146" s="10">
        <v>625007</v>
      </c>
      <c r="C146" s="7">
        <v>111</v>
      </c>
      <c r="D146" s="37" t="s">
        <v>27</v>
      </c>
      <c r="E146" s="45"/>
      <c r="F146" s="84"/>
      <c r="G146" s="45"/>
    </row>
    <row r="147" spans="1:7" ht="15">
      <c r="A147" s="51" t="s">
        <v>196</v>
      </c>
      <c r="B147" s="10">
        <v>631001</v>
      </c>
      <c r="C147" s="7">
        <v>111</v>
      </c>
      <c r="D147" s="37" t="s">
        <v>28</v>
      </c>
      <c r="E147" s="45"/>
      <c r="F147" s="84"/>
      <c r="G147" s="45"/>
    </row>
    <row r="148" spans="1:7" ht="15">
      <c r="A148" s="29" t="s">
        <v>196</v>
      </c>
      <c r="B148" s="10">
        <v>632001</v>
      </c>
      <c r="C148" s="7">
        <v>111</v>
      </c>
      <c r="D148" s="37" t="s">
        <v>29</v>
      </c>
      <c r="E148" s="45"/>
      <c r="F148" s="84"/>
      <c r="G148" s="45"/>
    </row>
    <row r="149" spans="1:7" ht="15">
      <c r="A149" s="51" t="s">
        <v>196</v>
      </c>
      <c r="B149" s="10">
        <v>632003</v>
      </c>
      <c r="C149" s="7">
        <v>111</v>
      </c>
      <c r="D149" s="37" t="s">
        <v>30</v>
      </c>
      <c r="E149" s="45"/>
      <c r="F149" s="84"/>
      <c r="G149" s="45"/>
    </row>
    <row r="150" spans="1:7" ht="15">
      <c r="A150" s="29" t="s">
        <v>196</v>
      </c>
      <c r="B150" s="10">
        <v>633006</v>
      </c>
      <c r="C150" s="12">
        <v>111</v>
      </c>
      <c r="D150" s="37" t="s">
        <v>31</v>
      </c>
      <c r="E150" s="45"/>
      <c r="F150" s="84"/>
      <c r="G150" s="45"/>
    </row>
    <row r="151" spans="1:7" ht="15">
      <c r="A151" s="51" t="s">
        <v>196</v>
      </c>
      <c r="B151" s="28">
        <v>635009</v>
      </c>
      <c r="C151" s="7">
        <v>111</v>
      </c>
      <c r="D151" s="37" t="s">
        <v>83</v>
      </c>
      <c r="E151" s="45"/>
      <c r="F151" s="84"/>
      <c r="G151" s="45"/>
    </row>
    <row r="152" spans="1:7" ht="15">
      <c r="A152" s="29" t="s">
        <v>196</v>
      </c>
      <c r="B152" s="28">
        <v>637013</v>
      </c>
      <c r="C152" s="7">
        <v>111</v>
      </c>
      <c r="D152" s="37" t="s">
        <v>82</v>
      </c>
      <c r="E152" s="45"/>
      <c r="F152" s="84"/>
      <c r="G152" s="45"/>
    </row>
    <row r="153" spans="1:7" ht="15">
      <c r="A153" s="51" t="s">
        <v>196</v>
      </c>
      <c r="B153" s="28">
        <v>637016</v>
      </c>
      <c r="C153" s="7">
        <v>111</v>
      </c>
      <c r="D153" s="37" t="s">
        <v>84</v>
      </c>
      <c r="E153" s="45"/>
      <c r="F153" s="84"/>
      <c r="G153" s="45"/>
    </row>
    <row r="154" spans="1:7" ht="15">
      <c r="A154" s="29" t="s">
        <v>196</v>
      </c>
      <c r="B154" s="28">
        <v>642006</v>
      </c>
      <c r="C154" s="7">
        <v>111</v>
      </c>
      <c r="D154" s="37" t="s">
        <v>120</v>
      </c>
      <c r="E154" s="45"/>
      <c r="F154" s="84"/>
      <c r="G154" s="45"/>
    </row>
    <row r="155" spans="1:8" ht="15">
      <c r="A155" s="345" t="s">
        <v>169</v>
      </c>
      <c r="B155" s="346"/>
      <c r="C155" s="346"/>
      <c r="D155" s="347"/>
      <c r="E155" s="57">
        <f>SUM(E137:E154)</f>
        <v>0</v>
      </c>
      <c r="F155" s="57">
        <f>SUM(F137:F154)</f>
        <v>0</v>
      </c>
      <c r="G155" s="57">
        <f>SUM(G137:G154)</f>
        <v>0</v>
      </c>
      <c r="H155" s="30" t="s">
        <v>46</v>
      </c>
    </row>
    <row r="156" spans="1:8" ht="15">
      <c r="A156" s="51" t="s">
        <v>77</v>
      </c>
      <c r="B156" s="28">
        <v>614</v>
      </c>
      <c r="C156" s="12">
        <v>111</v>
      </c>
      <c r="D156" s="23" t="s">
        <v>19</v>
      </c>
      <c r="E156" s="82"/>
      <c r="F156" s="82"/>
      <c r="G156" s="52"/>
      <c r="H156" s="30"/>
    </row>
    <row r="157" spans="1:7" ht="15">
      <c r="A157" s="29" t="s">
        <v>77</v>
      </c>
      <c r="B157" s="19">
        <v>625002</v>
      </c>
      <c r="C157" s="20">
        <v>111</v>
      </c>
      <c r="D157" s="27" t="s">
        <v>23</v>
      </c>
      <c r="E157" s="83"/>
      <c r="F157" s="82"/>
      <c r="G157" s="52"/>
    </row>
    <row r="158" spans="1:7" ht="15">
      <c r="A158" s="26" t="s">
        <v>77</v>
      </c>
      <c r="B158" s="28">
        <v>633006</v>
      </c>
      <c r="C158" s="7">
        <v>111</v>
      </c>
      <c r="D158" s="37" t="s">
        <v>31</v>
      </c>
      <c r="E158" s="45"/>
      <c r="F158" s="82"/>
      <c r="G158" s="52"/>
    </row>
    <row r="159" spans="1:7" ht="15">
      <c r="A159" s="26" t="s">
        <v>77</v>
      </c>
      <c r="B159" s="28">
        <v>633009</v>
      </c>
      <c r="C159" s="28">
        <v>111</v>
      </c>
      <c r="D159" s="22" t="s">
        <v>48</v>
      </c>
      <c r="E159" s="55"/>
      <c r="F159" s="82"/>
      <c r="G159" s="52"/>
    </row>
    <row r="160" spans="1:7" ht="15">
      <c r="A160" s="31" t="s">
        <v>77</v>
      </c>
      <c r="B160" s="32">
        <v>637004</v>
      </c>
      <c r="C160" s="33">
        <v>111</v>
      </c>
      <c r="D160" s="35" t="s">
        <v>80</v>
      </c>
      <c r="E160" s="45"/>
      <c r="F160" s="82"/>
      <c r="G160" s="52"/>
    </row>
    <row r="161" spans="1:7" ht="15">
      <c r="A161" s="322" t="s">
        <v>170</v>
      </c>
      <c r="B161" s="323"/>
      <c r="C161" s="323"/>
      <c r="D161" s="323"/>
      <c r="E161" s="54">
        <f>SUM(E156:E160)</f>
        <v>0</v>
      </c>
      <c r="F161" s="54">
        <f>SUM(F156:F160)</f>
        <v>0</v>
      </c>
      <c r="G161" s="54">
        <f>SUM(G156:G160)</f>
        <v>0</v>
      </c>
    </row>
    <row r="162" spans="1:7" ht="15.75" thickBot="1">
      <c r="A162" s="56" t="s">
        <v>85</v>
      </c>
      <c r="B162" s="40">
        <v>633009</v>
      </c>
      <c r="C162" s="40">
        <v>111</v>
      </c>
      <c r="D162" s="41" t="s">
        <v>171</v>
      </c>
      <c r="E162" s="57">
        <v>200</v>
      </c>
      <c r="F162" s="57">
        <v>200</v>
      </c>
      <c r="G162" s="57">
        <v>200</v>
      </c>
    </row>
    <row r="163" spans="1:7" ht="15.75" thickBot="1">
      <c r="A163" s="324" t="s">
        <v>173</v>
      </c>
      <c r="B163" s="325"/>
      <c r="C163" s="325"/>
      <c r="D163" s="325"/>
      <c r="E163" s="193">
        <f>E136+E155+E161+E162</f>
        <v>270</v>
      </c>
      <c r="F163" s="193">
        <f>F136+F155+F161+F162</f>
        <v>270</v>
      </c>
      <c r="G163" s="193">
        <f>G136+G155+G161+G162</f>
        <v>270</v>
      </c>
    </row>
    <row r="164" spans="1:7" ht="15.75" thickBot="1">
      <c r="A164" s="335" t="s">
        <v>174</v>
      </c>
      <c r="B164" s="336"/>
      <c r="C164" s="336"/>
      <c r="D164" s="337"/>
      <c r="E164" s="201">
        <f>SUM(E165:E166)</f>
        <v>0</v>
      </c>
      <c r="F164" s="201">
        <f>SUM(F165:F166)</f>
        <v>0</v>
      </c>
      <c r="G164" s="201">
        <f>SUM(G165:G166)</f>
        <v>0</v>
      </c>
    </row>
    <row r="165" spans="1:7" ht="15">
      <c r="A165" s="74" t="s">
        <v>56</v>
      </c>
      <c r="B165" s="75">
        <v>714004</v>
      </c>
      <c r="C165" s="75">
        <v>41</v>
      </c>
      <c r="D165" s="76" t="s">
        <v>197</v>
      </c>
      <c r="E165" s="195"/>
      <c r="F165" s="195"/>
      <c r="G165" s="195"/>
    </row>
    <row r="166" spans="1:7" ht="15.75" thickBot="1">
      <c r="A166" s="94" t="s">
        <v>70</v>
      </c>
      <c r="B166" s="95">
        <v>717002</v>
      </c>
      <c r="C166" s="196">
        <v>41</v>
      </c>
      <c r="D166" s="96" t="s">
        <v>147</v>
      </c>
      <c r="E166" s="197"/>
      <c r="F166" s="197"/>
      <c r="G166" s="197"/>
    </row>
    <row r="167" spans="1:7" ht="16.5" thickBot="1">
      <c r="A167" s="326" t="s">
        <v>175</v>
      </c>
      <c r="B167" s="327"/>
      <c r="C167" s="327"/>
      <c r="D167" s="327"/>
      <c r="E167" s="194">
        <f>E44+E164</f>
        <v>270</v>
      </c>
      <c r="F167" s="194">
        <f>F44+F164</f>
        <v>270</v>
      </c>
      <c r="G167" s="194">
        <f>G44+G164</f>
        <v>270</v>
      </c>
    </row>
    <row r="168" spans="1:7" ht="16.5" thickBot="1">
      <c r="A168" s="338" t="s">
        <v>176</v>
      </c>
      <c r="B168" s="339"/>
      <c r="C168" s="339"/>
      <c r="D168" s="339"/>
      <c r="E168" s="59">
        <f>SUM(E169:E177)</f>
        <v>0</v>
      </c>
      <c r="F168" s="59">
        <f>SUM(F169:F177)</f>
        <v>0</v>
      </c>
      <c r="G168" s="59">
        <f>SUM(G169:G177)</f>
        <v>0</v>
      </c>
    </row>
    <row r="169" spans="1:7" ht="15">
      <c r="A169" s="340" t="s">
        <v>177</v>
      </c>
      <c r="B169" s="341"/>
      <c r="C169" s="341"/>
      <c r="D169" s="341"/>
      <c r="E169" s="198"/>
      <c r="F169" s="198"/>
      <c r="G169" s="80"/>
    </row>
    <row r="170" spans="1:7" ht="15">
      <c r="A170" s="333" t="s">
        <v>156</v>
      </c>
      <c r="B170" s="334"/>
      <c r="C170" s="334"/>
      <c r="D170" s="334"/>
      <c r="E170" s="82"/>
      <c r="F170" s="198"/>
      <c r="G170" s="80"/>
    </row>
    <row r="171" spans="1:7" ht="15">
      <c r="A171" s="333" t="s">
        <v>178</v>
      </c>
      <c r="B171" s="334"/>
      <c r="C171" s="334"/>
      <c r="D171" s="334"/>
      <c r="E171" s="82"/>
      <c r="F171" s="198"/>
      <c r="G171" s="80"/>
    </row>
    <row r="172" spans="1:7" ht="15">
      <c r="A172" s="333" t="s">
        <v>157</v>
      </c>
      <c r="B172" s="334"/>
      <c r="C172" s="334"/>
      <c r="D172" s="334"/>
      <c r="E172" s="82"/>
      <c r="F172" s="198"/>
      <c r="G172" s="80"/>
    </row>
    <row r="173" spans="1:7" ht="15">
      <c r="A173" s="333" t="s">
        <v>194</v>
      </c>
      <c r="B173" s="334"/>
      <c r="C173" s="334"/>
      <c r="D173" s="334"/>
      <c r="E173" s="82"/>
      <c r="F173" s="198"/>
      <c r="G173" s="80"/>
    </row>
    <row r="174" spans="1:7" ht="15">
      <c r="A174" s="333" t="s">
        <v>154</v>
      </c>
      <c r="B174" s="334"/>
      <c r="C174" s="334"/>
      <c r="D174" s="334"/>
      <c r="E174" s="82"/>
      <c r="F174" s="198"/>
      <c r="G174" s="80"/>
    </row>
    <row r="175" spans="1:7" ht="15">
      <c r="A175" s="333" t="s">
        <v>155</v>
      </c>
      <c r="B175" s="334"/>
      <c r="C175" s="334"/>
      <c r="D175" s="334"/>
      <c r="E175" s="82"/>
      <c r="F175" s="198"/>
      <c r="G175" s="80"/>
    </row>
    <row r="176" spans="1:7" ht="15">
      <c r="A176" s="333" t="s">
        <v>181</v>
      </c>
      <c r="B176" s="334"/>
      <c r="C176" s="334"/>
      <c r="D176" s="334"/>
      <c r="E176" s="82"/>
      <c r="F176" s="198"/>
      <c r="G176" s="80"/>
    </row>
    <row r="177" spans="1:7" ht="15.75" thickBot="1">
      <c r="A177" s="333" t="s">
        <v>179</v>
      </c>
      <c r="B177" s="334"/>
      <c r="C177" s="334"/>
      <c r="D177" s="334"/>
      <c r="E177" s="82"/>
      <c r="F177" s="198"/>
      <c r="G177" s="80"/>
    </row>
    <row r="178" spans="1:7" ht="20.25" thickBot="1">
      <c r="A178" s="317" t="s">
        <v>180</v>
      </c>
      <c r="B178" s="318"/>
      <c r="C178" s="318"/>
      <c r="D178" s="319"/>
      <c r="E178" s="184">
        <f>E167+E168</f>
        <v>270</v>
      </c>
      <c r="F178" s="184">
        <f>F167+F168</f>
        <v>270</v>
      </c>
      <c r="G178" s="184">
        <f>G167+G168</f>
        <v>270</v>
      </c>
    </row>
    <row r="196" ht="15">
      <c r="A196" s="3"/>
    </row>
  </sheetData>
  <sheetProtection/>
  <mergeCells count="40">
    <mergeCell ref="F4:F5"/>
    <mergeCell ref="G4:G5"/>
    <mergeCell ref="F42:F43"/>
    <mergeCell ref="G42:G43"/>
    <mergeCell ref="A172:D172"/>
    <mergeCell ref="A174:D174"/>
    <mergeCell ref="A171:D171"/>
    <mergeCell ref="A134:D134"/>
    <mergeCell ref="A136:D136"/>
    <mergeCell ref="A155:D155"/>
    <mergeCell ref="A175:D175"/>
    <mergeCell ref="A176:D176"/>
    <mergeCell ref="A173:D173"/>
    <mergeCell ref="A177:D177"/>
    <mergeCell ref="A178:D178"/>
    <mergeCell ref="A44:D44"/>
    <mergeCell ref="A164:D164"/>
    <mergeCell ref="A168:D168"/>
    <mergeCell ref="A169:D169"/>
    <mergeCell ref="A170:D170"/>
    <mergeCell ref="A161:D161"/>
    <mergeCell ref="A163:D163"/>
    <mergeCell ref="A167:D167"/>
    <mergeCell ref="A33:D33"/>
    <mergeCell ref="A36:D36"/>
    <mergeCell ref="A41:E41"/>
    <mergeCell ref="A42:B42"/>
    <mergeCell ref="C42:C43"/>
    <mergeCell ref="D42:D43"/>
    <mergeCell ref="E42:E43"/>
    <mergeCell ref="A34:D34"/>
    <mergeCell ref="A37:D37"/>
    <mergeCell ref="A38:D38"/>
    <mergeCell ref="A21:D21"/>
    <mergeCell ref="A6:D6"/>
    <mergeCell ref="A2:E2"/>
    <mergeCell ref="A4:B4"/>
    <mergeCell ref="C4:C5"/>
    <mergeCell ref="D4:D5"/>
    <mergeCell ref="E4:E5"/>
  </mergeCells>
  <printOptions/>
  <pageMargins left="0.25" right="0.25" top="0.75" bottom="0.75" header="0.3" footer="0.3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PAŇKOVÁ Anna</cp:lastModifiedBy>
  <cp:lastPrinted>2022-12-09T07:01:06Z</cp:lastPrinted>
  <dcterms:created xsi:type="dcterms:W3CDTF">2014-10-22T15:23:29Z</dcterms:created>
  <dcterms:modified xsi:type="dcterms:W3CDTF">2023-01-04T08:12:41Z</dcterms:modified>
  <cp:category/>
  <cp:version/>
  <cp:contentType/>
  <cp:contentStatus/>
</cp:coreProperties>
</file>